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drawings/drawing1.xml" ContentType="application/vnd.openxmlformats-officedocument.drawing+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M:\RRO-Coal and Mineral Dev\Admin\Coal &amp; Min. Dev. Correspondence\SYSTEMS TESTING\ETS\ETS How to Docs for Web\"/>
    </mc:Choice>
  </mc:AlternateContent>
  <workbookProtection workbookAlgorithmName="SHA-512" workbookHashValue="DMUhkoMAAk1T0TNYzeL41zfFMyUkG9w47CAU7J6WLVj+HOl4BHutJUPl1Q3J7HYml3zgaEaEBB24ix/YIt3HvQ==" workbookSaltValue="5YO+2IVjxv6cca3Eo9hdDA==" workbookSpinCount="100000" lockStructure="1"/>
  <bookViews>
    <workbookView xWindow="45" yWindow="-60" windowWidth="21810" windowHeight="15990"/>
  </bookViews>
  <sheets>
    <sheet name="Coal 4" sheetId="1" r:id="rId1"/>
    <sheet name="Form Instructions" sheetId="2" r:id="rId2"/>
    <sheet name="ADMIN" sheetId="3" r:id="rId3"/>
  </sheets>
  <calcPr calcId="162913"/>
</workbook>
</file>

<file path=xl/calcChain.xml><?xml version="1.0" encoding="utf-8"?>
<calcChain xmlns="http://schemas.openxmlformats.org/spreadsheetml/2006/main">
  <c r="F17" i="1" l="1"/>
  <c r="J10" i="1" l="1"/>
  <c r="J11" i="1" l="1"/>
  <c r="J9" i="1"/>
  <c r="F12" i="1"/>
  <c r="F14" i="1" l="1"/>
  <c r="F25" i="1" s="1"/>
  <c r="J12" i="1"/>
  <c r="F23" i="1"/>
  <c r="F19" i="1" l="1"/>
  <c r="J19" i="1" s="1"/>
  <c r="F27" i="1"/>
  <c r="J27" i="1" s="1"/>
  <c r="J28" i="1" l="1"/>
  <c r="J30" i="1" l="1"/>
  <c r="J32" i="1" s="1"/>
  <c r="J34" i="1" s="1"/>
</calcChain>
</file>

<file path=xl/sharedStrings.xml><?xml version="1.0" encoding="utf-8"?>
<sst xmlns="http://schemas.openxmlformats.org/spreadsheetml/2006/main" count="162" uniqueCount="95">
  <si>
    <t>ESTIMATED ANNUAL PRODUCTION REPORT</t>
  </si>
  <si>
    <t>BITUMINOUS COAL</t>
  </si>
  <si>
    <t>Total Sales</t>
  </si>
  <si>
    <t>Crown Portion</t>
  </si>
  <si>
    <t>Tonnes</t>
  </si>
  <si>
    <t>($)</t>
  </si>
  <si>
    <t>Deductions:</t>
  </si>
  <si>
    <t>+</t>
  </si>
  <si>
    <t>=</t>
  </si>
  <si>
    <t>–</t>
  </si>
  <si>
    <t>x</t>
  </si>
  <si>
    <t>Part B. Second-tier royalty</t>
  </si>
  <si>
    <t>÷</t>
  </si>
  <si>
    <t>►</t>
  </si>
  <si>
    <t>Name</t>
  </si>
  <si>
    <t>Telephone</t>
  </si>
  <si>
    <t>Line</t>
  </si>
  <si>
    <t>The first tier royalty rate.</t>
  </si>
  <si>
    <t>Marketable sales of Crowned leased coal; total marketable coal sales.</t>
  </si>
  <si>
    <t>The revenue generated from the Crown portionand total revenue at point of sale. This normally considered to be at the port.</t>
  </si>
  <si>
    <t>Line 405 - Line 406</t>
  </si>
  <si>
    <t>The Crown portion and total costs to transport the coal to the point of sale.</t>
  </si>
  <si>
    <t>Value from Line 409</t>
  </si>
  <si>
    <t>From line 5024 of Coal 5</t>
  </si>
  <si>
    <t>From line 409</t>
  </si>
  <si>
    <t>The estimated amount to be spent on capital costs allowable under the Coal Royalty Regulation.</t>
  </si>
  <si>
    <t>The  allowance for indirect costs is 10% of the estimated allowed direct operating costs.</t>
  </si>
  <si>
    <t>The estimated amount to be spent on operating costs allowable under the Coal Royalty Regulation.</t>
  </si>
  <si>
    <t>Royatly rate charged to net revenue, for mines in post-payout status.</t>
  </si>
  <si>
    <t>For mines that have not achieved payback, calculation past this point is not is not necessary.</t>
  </si>
  <si>
    <t>Months</t>
  </si>
  <si>
    <t>The second-tier calculation is completed using production values of the total mine operation.</t>
  </si>
  <si>
    <t>If pre-payout, stop here, enter "0" into line 424</t>
  </si>
  <si>
    <t>Line 407 (Crown portion) x 0.01</t>
  </si>
  <si>
    <t>(%)</t>
  </si>
  <si>
    <t>Value from Line 5024 of the Coal 5 report from the preceding production year.</t>
  </si>
  <si>
    <t>*</t>
  </si>
  <si>
    <t>(first name)</t>
  </si>
  <si>
    <t>(last name)</t>
  </si>
  <si>
    <t>Fax</t>
  </si>
  <si>
    <t>CERTIFICATION</t>
  </si>
  <si>
    <t>Primary Royalty Client</t>
  </si>
  <si>
    <t>BIT - Coal 4</t>
  </si>
  <si>
    <t>Marketable Coal Sales</t>
  </si>
  <si>
    <t>Revenue at Point of Sale</t>
  </si>
  <si>
    <t>Transportation Costs</t>
  </si>
  <si>
    <t>Product Revenue</t>
  </si>
  <si>
    <t>Line 411 + Line 412</t>
  </si>
  <si>
    <t>Line 414 x 0.10</t>
  </si>
  <si>
    <t>Production Year</t>
  </si>
  <si>
    <t>Product Revenue for Mine</t>
  </si>
  <si>
    <r>
      <rPr>
        <sz val="11"/>
        <rFont val="Arial"/>
        <family val="2"/>
      </rPr>
      <t>First-Tier Royalty Payable</t>
    </r>
    <r>
      <rPr>
        <b/>
        <sz val="11"/>
        <rFont val="Arial"/>
        <family val="2"/>
      </rPr>
      <t xml:space="preserve"> </t>
    </r>
    <r>
      <rPr>
        <sz val="11"/>
        <rFont val="Arial"/>
        <family val="2"/>
      </rPr>
      <t>(if negative, enter "0")</t>
    </r>
  </si>
  <si>
    <t>Other Net Proceeds and Recoveries</t>
  </si>
  <si>
    <t>Minemouth Revenue</t>
  </si>
  <si>
    <t>Allowed Direct Operating Costs</t>
  </si>
  <si>
    <t>Allowance for Indirect Costs</t>
  </si>
  <si>
    <t>Allowed Capital Costs</t>
  </si>
  <si>
    <t>CMD-Bit Coal 4 Royalty Form-2017/01</t>
  </si>
  <si>
    <t>Fax number of the person submitting the royalty report.</t>
  </si>
  <si>
    <t>Form ID:</t>
  </si>
  <si>
    <t>Version #:</t>
  </si>
  <si>
    <t>COAL 4 REPORTING INSTRUCTIONS</t>
  </si>
  <si>
    <t>COAL 4</t>
  </si>
  <si>
    <t>First-Tier Crown Royalty</t>
  </si>
  <si>
    <t>Net Loss Brought Forward, if any</t>
  </si>
  <si>
    <t>Total Deductions</t>
  </si>
  <si>
    <t>Net Revenue or (net loss) for Mine</t>
  </si>
  <si>
    <t>Crown Share of Mine Production</t>
  </si>
  <si>
    <t>Crown Share of Net Revenue or (net loss)</t>
  </si>
  <si>
    <t>Second-Tier Royalty Payable (if negative, enter "0")</t>
  </si>
  <si>
    <t>Second-Tier Monthly Installment</t>
  </si>
  <si>
    <t>Part A. First-Tier Royalty</t>
  </si>
  <si>
    <t>Line 413 - Line 420</t>
  </si>
  <si>
    <t>Enter on line 321 on Coal 3</t>
  </si>
  <si>
    <t>Additional revenue generated from sources other than product revenue.</t>
  </si>
  <si>
    <t>Line 414 + Line 416 + Line 417 + Line 418 + Line 419</t>
  </si>
  <si>
    <t>The Crown portion (%) of total mine production.</t>
  </si>
  <si>
    <t>Percentage of net revenue (or loss) attributed to Crown-leased coal; Line 421 x Line 422.</t>
  </si>
  <si>
    <t>Estimated second tier royalty due for the production year; Line 423 X 0.13.</t>
  </si>
  <si>
    <t>Estimated second-tier monthly installment; Line 425 ÷ 12. Enter on Line 321 on monthly Coal 3  report. If pre-payout, enter "0".</t>
  </si>
  <si>
    <t>Email</t>
  </si>
  <si>
    <r>
      <t xml:space="preserve">By submitting this form through the Electronic Transfer System, I certify that the data provided is complete and correct and in accordance with the </t>
    </r>
    <r>
      <rPr>
        <i/>
        <sz val="11"/>
        <rFont val="Arial"/>
        <family val="2"/>
      </rPr>
      <t>Coal Royalty Regulation.</t>
    </r>
  </si>
  <si>
    <t>Activity ID</t>
  </si>
  <si>
    <t>xxx-xxx-xxxx</t>
  </si>
  <si>
    <r>
      <t>xxx-</t>
    </r>
    <r>
      <rPr>
        <i/>
        <sz val="9"/>
        <rFont val="Arial"/>
        <family val="2"/>
      </rPr>
      <t>xxx-xxxx</t>
    </r>
  </si>
  <si>
    <t>CMDBITANUL</t>
  </si>
  <si>
    <t>Total product revenue for mine. If you are in tier 2 you must enter the amount from line 407.</t>
  </si>
  <si>
    <r>
      <rPr>
        <sz val="11"/>
        <color rgb="FFFF0000"/>
        <rFont val="Arial"/>
        <family val="2"/>
      </rPr>
      <t xml:space="preserve">* </t>
    </r>
    <r>
      <rPr>
        <sz val="11"/>
        <rFont val="Arial"/>
        <family val="2"/>
      </rPr>
      <t xml:space="preserve"> PRE-PAYOUT
</t>
    </r>
    <r>
      <rPr>
        <i/>
        <sz val="10"/>
        <rFont val="Arial"/>
        <family val="2"/>
      </rPr>
      <t>(select YES/NO)</t>
    </r>
  </si>
  <si>
    <t>All mines must complete Part B; you must select Yes or No if pre-payout.</t>
  </si>
  <si>
    <r>
      <t>The coal mine royalty activity ID registered with Alberta Energy as reference in the mine confirmation letter.  The identification of the mine consists of the Royalty Type (BIT) and the Activity ID (</t>
    </r>
    <r>
      <rPr>
        <sz val="10"/>
        <color rgb="FFFF0000"/>
        <rFont val="Arial"/>
        <family val="2"/>
      </rPr>
      <t>EDMONTON</t>
    </r>
    <r>
      <rPr>
        <sz val="10"/>
        <rFont val="Arial"/>
        <family val="2"/>
      </rPr>
      <t>).  Only EDMONTON is required to be entered in this field.  (Manditory field)</t>
    </r>
  </si>
  <si>
    <t>Production year for which the report is being filed.  (Manditory field)</t>
  </si>
  <si>
    <t>Name of the person or company name that is the primary royalty client.  (Manditory field)</t>
  </si>
  <si>
    <t>The first and last name of the person submitting the royalty report.  (Manditory field)</t>
  </si>
  <si>
    <t>Phone number of the person submitting the royalty report.  (Manditory field)</t>
  </si>
  <si>
    <t>Email address of the person submitting the royalty report.  (Manditory field)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</si>
</sst>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2" formatCode="_-&quot;$&quot;* #,##0_-;\-&quot;$&quot;* #,##0_-;_-&quot;$&quot;* &quot;-&quot;_-;_-@_-"/>
    <numFmt numFmtId="44" formatCode="_-&quot;$&quot;* #,##0.00_-;\-&quot;$&quot;* #,##0.00_-;_-&quot;$&quot;* &quot;-&quot;??_-;_-@_-"/>
    <numFmt numFmtId="43" formatCode="_-* #,##0.00_-;\-* #,##0.00_-;_-* &quot;-&quot;??_-;_-@_-"/>
    <numFmt numFmtId="164" formatCode="&quot;$&quot;#,##0.00"/>
    <numFmt numFmtId="165" formatCode="_-&quot;$&quot;* #,##0.00_-;\-&quot;$&quot;* #,##0.00_-;_-&quot;$&quot;* &quot;0.00&quot;_-;_-@_-"/>
    <numFmt numFmtId="166" formatCode="_-&quot;$&quot;* #,##0.00_-;&quot;$&quot;* \(#,##0.00\)_-;_-&quot;$&quot;* &quot;0.00&quot;_-;_-@_-"/>
    <numFmt numFmtId="167" formatCode="#,##0.000"/>
    <numFmt numFmtId="168" formatCode="[&lt;=9999999]###\-####;###\-###\-####"/>
  </numFmts>
  <fonts count="38" x14ac:knownFonts="1">
    <font>
      <sz val="12"/>
      <name val="Times New Roman"/>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2"/>
      <name val="Times New Roman"/>
      <family val="1"/>
    </font>
    <font>
      <b/>
      <sz val="12"/>
      <name val="Arial"/>
      <family val="2"/>
    </font>
    <font>
      <sz val="12"/>
      <name val="Arial"/>
      <family val="2"/>
    </font>
    <font>
      <sz val="11"/>
      <name val="Arial"/>
      <family val="2"/>
    </font>
    <font>
      <sz val="12"/>
      <name val="Times New Roman"/>
      <family val="1"/>
    </font>
    <font>
      <sz val="10"/>
      <color theme="1"/>
      <name val="Arial"/>
      <family val="2"/>
    </font>
    <font>
      <b/>
      <sz val="16"/>
      <name val="Arial"/>
      <family val="2"/>
    </font>
    <font>
      <b/>
      <sz val="11"/>
      <name val="Arial"/>
      <family val="2"/>
    </font>
    <font>
      <sz val="36"/>
      <name val="Arial"/>
      <family val="2"/>
    </font>
    <font>
      <b/>
      <sz val="14"/>
      <name val="Arial"/>
      <family val="2"/>
    </font>
    <font>
      <sz val="10"/>
      <name val="Arial"/>
      <family val="2"/>
    </font>
    <font>
      <sz val="8"/>
      <name val="Arial"/>
      <family val="2"/>
    </font>
    <font>
      <sz val="8"/>
      <color theme="1" tint="0.499984740745262"/>
      <name val="Arial"/>
      <family val="2"/>
    </font>
    <font>
      <b/>
      <sz val="10"/>
      <name val="Arial"/>
      <family val="2"/>
    </font>
    <font>
      <sz val="9"/>
      <name val="Arial"/>
      <family val="2"/>
    </font>
    <font>
      <sz val="10"/>
      <color theme="1" tint="0.499984740745262"/>
      <name val="Arial"/>
      <family val="2"/>
    </font>
    <font>
      <sz val="11"/>
      <color theme="1" tint="0.499984740745262"/>
      <name val="Arial"/>
      <family val="2"/>
    </font>
    <font>
      <b/>
      <sz val="8"/>
      <name val="Arial"/>
      <family val="2"/>
    </font>
    <font>
      <sz val="12"/>
      <color theme="1"/>
      <name val="Arial"/>
      <family val="2"/>
    </font>
    <font>
      <sz val="11"/>
      <color theme="1"/>
      <name val="Arial"/>
      <family val="2"/>
    </font>
    <font>
      <sz val="8"/>
      <color theme="1"/>
      <name val="Arial"/>
      <family val="2"/>
    </font>
    <font>
      <sz val="12"/>
      <color theme="1" tint="0.499984740745262"/>
      <name val="Arial"/>
      <family val="2"/>
    </font>
    <font>
      <b/>
      <sz val="8"/>
      <color theme="1"/>
      <name val="Arial"/>
      <family val="2"/>
    </font>
    <font>
      <b/>
      <sz val="10"/>
      <color theme="1"/>
      <name val="Arial"/>
      <family val="2"/>
    </font>
    <font>
      <i/>
      <sz val="11"/>
      <name val="Arial"/>
      <family val="2"/>
    </font>
    <font>
      <sz val="11"/>
      <color theme="5"/>
      <name val="Arial"/>
      <family val="2"/>
    </font>
    <font>
      <sz val="11"/>
      <color rgb="FFFF0000"/>
      <name val="Arial"/>
      <family val="2"/>
    </font>
    <font>
      <i/>
      <sz val="12"/>
      <name val="Arial"/>
      <family val="2"/>
    </font>
    <font>
      <i/>
      <sz val="10"/>
      <name val="Arial"/>
      <family val="2"/>
    </font>
    <font>
      <u/>
      <sz val="11"/>
      <color theme="1"/>
      <name val="Arial"/>
      <family val="2"/>
    </font>
    <font>
      <sz val="10"/>
      <name val="Times New Roman"/>
      <family val="1"/>
    </font>
    <font>
      <i/>
      <sz val="9"/>
      <name val="Arial"/>
      <family val="2"/>
    </font>
    <font>
      <sz val="10"/>
      <color rgb="FFFF0000"/>
      <name val="Arial"/>
      <family val="2"/>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FF00"/>
        <bgColor indexed="64"/>
      </patternFill>
    </fill>
  </fills>
  <borders count="18">
    <border>
      <left/>
      <right/>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top style="medium">
        <color indexed="64"/>
      </top>
      <bottom style="medium">
        <color indexed="64"/>
      </bottom>
      <diagonal/>
    </border>
    <border>
      <left/>
      <right style="medium">
        <color indexed="64"/>
      </right>
      <top/>
      <bottom/>
      <diagonal/>
    </border>
    <border>
      <left style="double">
        <color rgb="FFFF0000"/>
      </left>
      <right/>
      <top style="double">
        <color rgb="FFFF0000"/>
      </top>
      <bottom/>
      <diagonal/>
    </border>
    <border>
      <left/>
      <right style="double">
        <color rgb="FFFF0000"/>
      </right>
      <top style="double">
        <color rgb="FFFF0000"/>
      </top>
      <bottom/>
      <diagonal/>
    </border>
    <border>
      <left style="double">
        <color rgb="FFFF0000"/>
      </left>
      <right/>
      <top/>
      <bottom style="double">
        <color rgb="FFFF0000"/>
      </bottom>
      <diagonal/>
    </border>
    <border>
      <left/>
      <right style="double">
        <color rgb="FFFF0000"/>
      </right>
      <top/>
      <bottom style="double">
        <color rgb="FFFF0000"/>
      </bottom>
      <diagonal/>
    </border>
    <border>
      <left style="double">
        <color rgb="FFFF0000"/>
      </left>
      <right/>
      <top/>
      <bottom/>
      <diagonal/>
    </border>
    <border>
      <left/>
      <right style="double">
        <color rgb="FFFF0000"/>
      </right>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s>
  <cellStyleXfs count="14">
    <xf numFmtId="0" fontId="0" fillId="0" borderId="0"/>
    <xf numFmtId="44" fontId="5" fillId="0" borderId="0" applyFont="0" applyFill="0" applyBorder="0" applyAlignment="0" applyProtection="0"/>
    <xf numFmtId="0" fontId="9" fillId="0" borderId="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5" fillId="0" borderId="0"/>
    <xf numFmtId="9" fontId="5" fillId="0" borderId="0" applyFont="0" applyFill="0" applyBorder="0" applyAlignment="0" applyProtection="0"/>
    <xf numFmtId="0" fontId="3" fillId="0" borderId="0"/>
    <xf numFmtId="0" fontId="2" fillId="0" borderId="0"/>
    <xf numFmtId="0" fontId="2" fillId="0" borderId="0"/>
  </cellStyleXfs>
  <cellXfs count="159">
    <xf numFmtId="0" fontId="0" fillId="0" borderId="0" xfId="0"/>
    <xf numFmtId="0" fontId="15" fillId="2" borderId="0" xfId="0" applyFont="1" applyFill="1" applyProtection="1"/>
    <xf numFmtId="0" fontId="15" fillId="2" borderId="0" xfId="0" applyFont="1" applyFill="1" applyAlignment="1" applyProtection="1">
      <alignment horizontal="left"/>
    </xf>
    <xf numFmtId="0" fontId="15" fillId="2" borderId="0" xfId="0" applyFont="1" applyFill="1" applyAlignment="1" applyProtection="1"/>
    <xf numFmtId="0" fontId="15" fillId="2" borderId="0" xfId="0" applyFont="1" applyFill="1" applyAlignment="1" applyProtection="1">
      <alignment horizontal="left" vertical="center"/>
    </xf>
    <xf numFmtId="0" fontId="33" fillId="2" borderId="0" xfId="0" applyFont="1" applyFill="1" applyProtection="1"/>
    <xf numFmtId="0" fontId="15" fillId="2" borderId="0" xfId="0" applyFont="1" applyFill="1" applyAlignment="1" applyProtection="1">
      <protection locked="0"/>
    </xf>
    <xf numFmtId="0" fontId="15" fillId="2" borderId="0" xfId="5" applyFont="1" applyFill="1" applyAlignment="1" applyProtection="1">
      <alignment horizontal="left"/>
    </xf>
    <xf numFmtId="0" fontId="35" fillId="0" borderId="0" xfId="0" applyFont="1"/>
    <xf numFmtId="0" fontId="35" fillId="0" borderId="0" xfId="0" applyFont="1" applyProtection="1"/>
    <xf numFmtId="0" fontId="3" fillId="0" borderId="0" xfId="11"/>
    <xf numFmtId="2" fontId="3" fillId="0" borderId="0" xfId="11" applyNumberFormat="1" applyAlignment="1">
      <alignment horizontal="right"/>
    </xf>
    <xf numFmtId="0" fontId="6" fillId="2" borderId="0" xfId="0" applyFont="1" applyFill="1" applyProtection="1"/>
    <xf numFmtId="0" fontId="14" fillId="2" borderId="0" xfId="0" applyFont="1" applyFill="1" applyBorder="1" applyAlignment="1" applyProtection="1"/>
    <xf numFmtId="1" fontId="8" fillId="4" borderId="2" xfId="0" applyNumberFormat="1" applyFont="1" applyFill="1" applyBorder="1" applyAlignment="1" applyProtection="1">
      <alignment horizontal="center"/>
      <protection locked="0"/>
    </xf>
    <xf numFmtId="1" fontId="11" fillId="2" borderId="0" xfId="0" applyNumberFormat="1" applyFont="1" applyFill="1" applyAlignment="1" applyProtection="1">
      <protection locked="0"/>
    </xf>
    <xf numFmtId="1" fontId="12" fillId="2" borderId="0" xfId="0" applyNumberFormat="1" applyFont="1" applyFill="1" applyAlignment="1" applyProtection="1">
      <protection locked="0"/>
    </xf>
    <xf numFmtId="0" fontId="31" fillId="2" borderId="0" xfId="0" applyFont="1" applyFill="1" applyProtection="1">
      <protection locked="0"/>
    </xf>
    <xf numFmtId="1" fontId="25" fillId="2" borderId="0" xfId="0" applyNumberFormat="1" applyFont="1" applyFill="1" applyBorder="1" applyAlignment="1" applyProtection="1">
      <alignment horizontal="center"/>
      <protection locked="0"/>
    </xf>
    <xf numFmtId="0" fontId="8" fillId="2" borderId="0" xfId="0" applyFont="1" applyFill="1" applyBorder="1" applyAlignment="1" applyProtection="1">
      <alignment horizontal="center" vertical="center"/>
      <protection locked="0"/>
    </xf>
    <xf numFmtId="0" fontId="8" fillId="2" borderId="0" xfId="0" applyFont="1" applyFill="1" applyBorder="1" applyAlignment="1" applyProtection="1">
      <alignment vertical="center"/>
      <protection locked="0"/>
    </xf>
    <xf numFmtId="1" fontId="23" fillId="2" borderId="0" xfId="0" applyNumberFormat="1" applyFont="1" applyFill="1" applyAlignment="1" applyProtection="1">
      <alignment horizontal="center"/>
      <protection locked="0"/>
    </xf>
    <xf numFmtId="0" fontId="28" fillId="2" borderId="0" xfId="0" applyNumberFormat="1" applyFont="1" applyFill="1" applyBorder="1" applyProtection="1">
      <protection locked="0"/>
    </xf>
    <xf numFmtId="1" fontId="10" fillId="2" borderId="0" xfId="0" applyNumberFormat="1" applyFont="1" applyFill="1" applyAlignment="1" applyProtection="1">
      <alignment horizontal="center"/>
      <protection locked="0"/>
    </xf>
    <xf numFmtId="3" fontId="7" fillId="2" borderId="5" xfId="0" applyNumberFormat="1" applyFont="1" applyFill="1" applyBorder="1" applyAlignment="1" applyProtection="1">
      <alignment horizontal="center"/>
      <protection locked="0"/>
    </xf>
    <xf numFmtId="0" fontId="4" fillId="3" borderId="5" xfId="0" applyNumberFormat="1" applyFont="1" applyFill="1" applyBorder="1" applyProtection="1">
      <protection locked="0"/>
    </xf>
    <xf numFmtId="0" fontId="23" fillId="3" borderId="2" xfId="0" applyFont="1" applyFill="1" applyBorder="1" applyAlignment="1" applyProtection="1">
      <alignment horizontal="center"/>
      <protection locked="0"/>
    </xf>
    <xf numFmtId="0" fontId="23" fillId="3" borderId="6" xfId="0" applyFont="1" applyFill="1" applyBorder="1" applyAlignment="1" applyProtection="1">
      <alignment horizontal="center"/>
      <protection locked="0"/>
    </xf>
    <xf numFmtId="38" fontId="20" fillId="2" borderId="9" xfId="0" applyNumberFormat="1" applyFont="1" applyFill="1" applyBorder="1" applyAlignment="1" applyProtection="1">
      <protection locked="0"/>
    </xf>
    <xf numFmtId="0" fontId="7" fillId="2" borderId="3" xfId="0" applyFont="1" applyFill="1" applyBorder="1" applyAlignment="1" applyProtection="1">
      <alignment horizontal="center"/>
      <protection locked="0"/>
    </xf>
    <xf numFmtId="1" fontId="27" fillId="2" borderId="0" xfId="0" applyNumberFormat="1" applyFont="1" applyFill="1" applyBorder="1" applyAlignment="1" applyProtection="1">
      <alignment horizontal="center"/>
      <protection locked="0"/>
    </xf>
    <xf numFmtId="0" fontId="22" fillId="2" borderId="0" xfId="0" applyFont="1" applyFill="1" applyBorder="1" applyAlignment="1" applyProtection="1">
      <alignment horizontal="left"/>
      <protection locked="0"/>
    </xf>
    <xf numFmtId="0" fontId="10" fillId="2" borderId="0" xfId="0" applyNumberFormat="1" applyFont="1" applyFill="1" applyBorder="1" applyProtection="1">
      <protection locked="0"/>
    </xf>
    <xf numFmtId="0" fontId="8" fillId="2" borderId="0" xfId="0" applyFont="1" applyFill="1" applyBorder="1" applyAlignment="1" applyProtection="1">
      <alignment vertical="center" wrapText="1"/>
      <protection locked="0"/>
    </xf>
    <xf numFmtId="1" fontId="23" fillId="2" borderId="0" xfId="0" applyNumberFormat="1" applyFont="1" applyFill="1" applyBorder="1" applyAlignment="1" applyProtection="1">
      <alignment horizontal="center"/>
      <protection locked="0"/>
    </xf>
    <xf numFmtId="0" fontId="32" fillId="2" borderId="0" xfId="0" applyFont="1" applyFill="1" applyBorder="1" applyAlignment="1" applyProtection="1">
      <alignment horizontal="center"/>
      <protection locked="0"/>
    </xf>
    <xf numFmtId="0" fontId="18" fillId="2" borderId="0" xfId="0" applyNumberFormat="1" applyFont="1" applyFill="1" applyBorder="1" applyAlignment="1" applyProtection="1">
      <alignment horizontal="left" indent="1"/>
      <protection locked="0"/>
    </xf>
    <xf numFmtId="0" fontId="18" fillId="6" borderId="0" xfId="0" applyFont="1" applyFill="1" applyBorder="1" applyProtection="1">
      <protection locked="0"/>
    </xf>
    <xf numFmtId="0" fontId="7" fillId="6" borderId="0" xfId="0" applyFont="1" applyFill="1" applyProtection="1">
      <protection locked="0"/>
    </xf>
    <xf numFmtId="0" fontId="7" fillId="6" borderId="0" xfId="0" applyFont="1" applyFill="1" applyBorder="1" applyProtection="1">
      <protection locked="0"/>
    </xf>
    <xf numFmtId="0" fontId="7" fillId="2" borderId="1" xfId="0" applyFont="1" applyFill="1" applyBorder="1" applyProtection="1">
      <protection locked="0"/>
    </xf>
    <xf numFmtId="0" fontId="7" fillId="2" borderId="16" xfId="0" applyFont="1" applyFill="1" applyBorder="1" applyProtection="1">
      <protection locked="0"/>
    </xf>
    <xf numFmtId="0" fontId="15" fillId="2" borderId="0" xfId="0" applyNumberFormat="1" applyFont="1" applyFill="1" applyBorder="1" applyAlignment="1" applyProtection="1">
      <alignment horizontal="center"/>
      <protection locked="0"/>
    </xf>
    <xf numFmtId="0" fontId="12" fillId="2" borderId="0" xfId="0" applyNumberFormat="1" applyFont="1" applyFill="1" applyBorder="1" applyProtection="1">
      <protection locked="0"/>
    </xf>
    <xf numFmtId="0" fontId="30" fillId="0" borderId="0" xfId="0" applyFont="1" applyAlignment="1" applyProtection="1">
      <alignment horizontal="right"/>
      <protection locked="0"/>
    </xf>
    <xf numFmtId="0" fontId="19" fillId="0" borderId="0" xfId="0" applyFont="1" applyBorder="1" applyAlignment="1" applyProtection="1">
      <alignment horizontal="left" vertical="top"/>
      <protection locked="0"/>
    </xf>
    <xf numFmtId="1" fontId="26" fillId="2" borderId="0" xfId="0" applyNumberFormat="1" applyFont="1" applyFill="1" applyBorder="1" applyAlignment="1" applyProtection="1">
      <alignment horizontal="center"/>
      <protection locked="0"/>
    </xf>
    <xf numFmtId="0" fontId="19" fillId="2" borderId="0" xfId="0" applyNumberFormat="1" applyFont="1" applyFill="1" applyProtection="1">
      <protection locked="0"/>
    </xf>
    <xf numFmtId="1" fontId="19" fillId="2" borderId="0" xfId="0" applyNumberFormat="1" applyFont="1" applyFill="1" applyAlignment="1" applyProtection="1">
      <alignment horizontal="center"/>
      <protection locked="0"/>
    </xf>
    <xf numFmtId="0" fontId="8" fillId="0" borderId="0" xfId="0" applyNumberFormat="1" applyFont="1" applyProtection="1">
      <protection locked="0"/>
    </xf>
    <xf numFmtId="1" fontId="7" fillId="0" borderId="0" xfId="0" applyNumberFormat="1" applyFont="1" applyAlignment="1" applyProtection="1">
      <alignment horizontal="center"/>
      <protection locked="0"/>
    </xf>
    <xf numFmtId="0" fontId="7" fillId="0" borderId="0" xfId="0" applyFont="1" applyFill="1" applyProtection="1">
      <protection locked="0"/>
    </xf>
    <xf numFmtId="0" fontId="15" fillId="2" borderId="0" xfId="0" applyFont="1" applyFill="1" applyAlignment="1" applyProtection="1">
      <alignment vertical="center" wrapText="1"/>
    </xf>
    <xf numFmtId="0" fontId="15" fillId="2" borderId="0" xfId="5" applyFont="1" applyFill="1" applyBorder="1" applyAlignment="1" applyProtection="1">
      <protection locked="0"/>
    </xf>
    <xf numFmtId="0" fontId="8" fillId="0" borderId="0" xfId="3" applyFont="1" applyAlignment="1" applyProtection="1">
      <alignment horizontal="left"/>
      <protection locked="0"/>
    </xf>
    <xf numFmtId="0" fontId="7" fillId="2" borderId="0" xfId="0" applyFont="1" applyFill="1" applyProtection="1">
      <protection locked="0"/>
    </xf>
    <xf numFmtId="0" fontId="15" fillId="2" borderId="0" xfId="0" applyFont="1" applyFill="1" applyProtection="1">
      <protection locked="0"/>
    </xf>
    <xf numFmtId="0" fontId="8" fillId="2" borderId="0" xfId="0" applyFont="1" applyFill="1" applyBorder="1" applyAlignment="1" applyProtection="1">
      <protection locked="0"/>
    </xf>
    <xf numFmtId="0" fontId="8" fillId="2" borderId="0" xfId="0" applyFont="1" applyFill="1" applyBorder="1" applyProtection="1">
      <protection locked="0"/>
    </xf>
    <xf numFmtId="0" fontId="7" fillId="2" borderId="0" xfId="0" applyNumberFormat="1" applyFont="1" applyFill="1" applyProtection="1">
      <protection locked="0"/>
    </xf>
    <xf numFmtId="0" fontId="7" fillId="2" borderId="0" xfId="0" applyNumberFormat="1" applyFont="1" applyFill="1" applyAlignment="1" applyProtection="1">
      <alignment horizontal="center"/>
      <protection locked="0"/>
    </xf>
    <xf numFmtId="0" fontId="6" fillId="2" borderId="0" xfId="0" applyNumberFormat="1" applyFont="1" applyFill="1" applyBorder="1" applyProtection="1">
      <protection locked="0"/>
    </xf>
    <xf numFmtId="0" fontId="18" fillId="2" borderId="0" xfId="0" applyNumberFormat="1" applyFont="1" applyFill="1" applyBorder="1" applyProtection="1">
      <protection locked="0"/>
    </xf>
    <xf numFmtId="0" fontId="7" fillId="2" borderId="0" xfId="0" applyFont="1" applyFill="1" applyBorder="1" applyAlignment="1" applyProtection="1">
      <alignment horizontal="center"/>
      <protection locked="0"/>
    </xf>
    <xf numFmtId="0" fontId="7" fillId="2" borderId="0" xfId="0" applyFont="1" applyFill="1" applyBorder="1" applyProtection="1">
      <protection locked="0"/>
    </xf>
    <xf numFmtId="0" fontId="18" fillId="2" borderId="0" xfId="0" applyFont="1" applyFill="1" applyBorder="1" applyAlignment="1" applyProtection="1">
      <alignment horizontal="center"/>
      <protection locked="0"/>
    </xf>
    <xf numFmtId="0" fontId="8" fillId="2" borderId="2" xfId="0" applyNumberFormat="1" applyFont="1" applyFill="1" applyBorder="1" applyAlignment="1" applyProtection="1">
      <alignment horizontal="left"/>
      <protection locked="0"/>
    </xf>
    <xf numFmtId="0" fontId="15" fillId="2" borderId="2" xfId="0" applyNumberFormat="1" applyFont="1" applyFill="1" applyBorder="1" applyProtection="1">
      <protection locked="0"/>
    </xf>
    <xf numFmtId="0" fontId="15" fillId="2" borderId="0" xfId="0" applyNumberFormat="1" applyFont="1" applyFill="1" applyBorder="1" applyProtection="1">
      <protection locked="0"/>
    </xf>
    <xf numFmtId="3" fontId="23" fillId="2" borderId="0" xfId="0" applyNumberFormat="1" applyFont="1" applyFill="1" applyBorder="1" applyProtection="1">
      <protection locked="0"/>
    </xf>
    <xf numFmtId="0" fontId="15" fillId="2" borderId="0" xfId="0" applyFont="1" applyFill="1" applyBorder="1" applyAlignment="1" applyProtection="1">
      <alignment horizontal="right"/>
      <protection locked="0"/>
    </xf>
    <xf numFmtId="0" fontId="16" fillId="2" borderId="0" xfId="0" applyFont="1" applyFill="1" applyBorder="1" applyAlignment="1" applyProtection="1">
      <alignment horizontal="left"/>
      <protection locked="0"/>
    </xf>
    <xf numFmtId="0" fontId="7" fillId="2" borderId="2" xfId="0" applyFont="1" applyFill="1" applyBorder="1" applyAlignment="1" applyProtection="1">
      <alignment horizontal="center"/>
      <protection locked="0"/>
    </xf>
    <xf numFmtId="0" fontId="23" fillId="2" borderId="0" xfId="0" applyFont="1" applyFill="1" applyBorder="1" applyProtection="1">
      <protection locked="0"/>
    </xf>
    <xf numFmtId="0" fontId="17" fillId="2" borderId="2" xfId="0" applyFont="1" applyFill="1" applyBorder="1" applyProtection="1">
      <protection locked="0"/>
    </xf>
    <xf numFmtId="0" fontId="17" fillId="2" borderId="0" xfId="0" applyFont="1" applyFill="1" applyProtection="1">
      <protection locked="0"/>
    </xf>
    <xf numFmtId="0" fontId="7" fillId="2" borderId="6" xfId="0" applyFont="1" applyFill="1" applyBorder="1" applyAlignment="1" applyProtection="1">
      <alignment horizontal="center"/>
      <protection locked="0"/>
    </xf>
    <xf numFmtId="0" fontId="15" fillId="2" borderId="0" xfId="0" applyNumberFormat="1" applyFont="1" applyFill="1" applyBorder="1" applyAlignment="1" applyProtection="1">
      <alignment horizontal="left"/>
      <protection locked="0"/>
    </xf>
    <xf numFmtId="0" fontId="7" fillId="2" borderId="0" xfId="0" applyFont="1" applyFill="1" applyAlignment="1" applyProtection="1">
      <alignment horizontal="center"/>
      <protection locked="0"/>
    </xf>
    <xf numFmtId="0" fontId="12" fillId="2" borderId="2" xfId="0" applyNumberFormat="1" applyFont="1" applyFill="1" applyBorder="1" applyAlignment="1" applyProtection="1">
      <alignment horizontal="left"/>
      <protection locked="0"/>
    </xf>
    <xf numFmtId="38" fontId="20" fillId="2" borderId="2" xfId="0" applyNumberFormat="1" applyFont="1" applyFill="1" applyBorder="1" applyAlignment="1" applyProtection="1">
      <protection locked="0"/>
    </xf>
    <xf numFmtId="164" fontId="15" fillId="2" borderId="0" xfId="0" applyNumberFormat="1" applyFont="1" applyFill="1" applyBorder="1" applyAlignment="1" applyProtection="1">
      <alignment horizontal="right"/>
      <protection locked="0"/>
    </xf>
    <xf numFmtId="0" fontId="6" fillId="2" borderId="0" xfId="0" applyNumberFormat="1" applyFont="1" applyFill="1" applyBorder="1" applyAlignment="1" applyProtection="1">
      <protection locked="0"/>
    </xf>
    <xf numFmtId="0" fontId="18" fillId="6" borderId="2" xfId="0" applyNumberFormat="1" applyFont="1" applyFill="1" applyBorder="1" applyAlignment="1" applyProtection="1">
      <alignment horizontal="right"/>
      <protection locked="0"/>
    </xf>
    <xf numFmtId="164" fontId="15" fillId="2" borderId="0" xfId="0" applyNumberFormat="1" applyFont="1" applyFill="1" applyBorder="1" applyProtection="1">
      <protection locked="0"/>
    </xf>
    <xf numFmtId="0" fontId="8" fillId="2" borderId="0" xfId="0" applyNumberFormat="1" applyFont="1" applyFill="1" applyBorder="1" applyAlignment="1" applyProtection="1">
      <alignment horizontal="left"/>
      <protection locked="0"/>
    </xf>
    <xf numFmtId="0" fontId="16" fillId="2" borderId="0" xfId="0" applyFont="1" applyFill="1" applyBorder="1" applyAlignment="1" applyProtection="1">
      <alignment horizontal="right"/>
      <protection locked="0"/>
    </xf>
    <xf numFmtId="0" fontId="19" fillId="2" borderId="2" xfId="0" applyNumberFormat="1" applyFont="1" applyFill="1" applyBorder="1" applyAlignment="1" applyProtection="1">
      <alignment horizontal="right"/>
      <protection locked="0"/>
    </xf>
    <xf numFmtId="0" fontId="7" fillId="2" borderId="5" xfId="0" applyFont="1" applyFill="1" applyBorder="1" applyAlignment="1" applyProtection="1">
      <alignment horizontal="center"/>
      <protection locked="0"/>
    </xf>
    <xf numFmtId="0" fontId="7" fillId="2" borderId="2" xfId="0" applyFont="1" applyFill="1" applyBorder="1" applyProtection="1">
      <protection locked="0"/>
    </xf>
    <xf numFmtId="0" fontId="7" fillId="2" borderId="7" xfId="0" applyFont="1" applyFill="1" applyBorder="1" applyAlignment="1" applyProtection="1">
      <alignment horizontal="center"/>
      <protection locked="0"/>
    </xf>
    <xf numFmtId="0" fontId="15" fillId="2" borderId="0" xfId="0" applyNumberFormat="1" applyFont="1" applyFill="1" applyBorder="1" applyAlignment="1" applyProtection="1">
      <protection locked="0"/>
    </xf>
    <xf numFmtId="0" fontId="15" fillId="2" borderId="0" xfId="0" applyFont="1" applyFill="1" applyAlignment="1" applyProtection="1">
      <alignment horizontal="right"/>
      <protection locked="0"/>
    </xf>
    <xf numFmtId="0" fontId="8" fillId="2" borderId="2" xfId="0" applyFont="1" applyFill="1" applyBorder="1" applyAlignment="1" applyProtection="1">
      <protection locked="0"/>
    </xf>
    <xf numFmtId="0" fontId="19" fillId="2" borderId="0" xfId="0" applyFont="1" applyFill="1" applyProtection="1">
      <protection locked="0"/>
    </xf>
    <xf numFmtId="0" fontId="15" fillId="2" borderId="0" xfId="0" applyFont="1" applyFill="1" applyBorder="1" applyProtection="1">
      <protection locked="0"/>
    </xf>
    <xf numFmtId="0" fontId="21" fillId="2" borderId="0" xfId="0" applyNumberFormat="1" applyFont="1" applyFill="1" applyBorder="1" applyProtection="1">
      <protection locked="0"/>
    </xf>
    <xf numFmtId="0" fontId="26" fillId="2" borderId="0" xfId="0" applyFont="1" applyFill="1" applyBorder="1" applyProtection="1">
      <protection locked="0"/>
    </xf>
    <xf numFmtId="0" fontId="19" fillId="0" borderId="0" xfId="5" applyFont="1" applyAlignment="1" applyProtection="1">
      <alignment horizontal="right"/>
      <protection locked="0"/>
    </xf>
    <xf numFmtId="0" fontId="13" fillId="2" borderId="0" xfId="0" applyFont="1" applyFill="1" applyAlignment="1" applyProtection="1">
      <protection locked="0"/>
    </xf>
    <xf numFmtId="0" fontId="7" fillId="0" borderId="0" xfId="0" applyFont="1" applyBorder="1" applyProtection="1">
      <protection locked="0"/>
    </xf>
    <xf numFmtId="0" fontId="7" fillId="0" borderId="0" xfId="0" applyFont="1" applyProtection="1">
      <protection locked="0"/>
    </xf>
    <xf numFmtId="0" fontId="14" fillId="2" borderId="0" xfId="0" applyFont="1" applyFill="1" applyAlignment="1" applyProtection="1">
      <alignment horizontal="right"/>
      <protection locked="0"/>
    </xf>
    <xf numFmtId="0" fontId="19" fillId="2" borderId="0" xfId="0" applyFont="1" applyFill="1" applyBorder="1" applyProtection="1">
      <protection locked="0"/>
    </xf>
    <xf numFmtId="0" fontId="19" fillId="2" borderId="0" xfId="0" applyFont="1" applyFill="1" applyAlignment="1" applyProtection="1">
      <alignment horizontal="center"/>
      <protection locked="0"/>
    </xf>
    <xf numFmtId="0" fontId="19" fillId="0" borderId="0" xfId="0" applyFont="1" applyBorder="1" applyProtection="1">
      <protection locked="0"/>
    </xf>
    <xf numFmtId="0" fontId="19" fillId="0" borderId="0" xfId="0" applyFont="1" applyProtection="1">
      <protection locked="0"/>
    </xf>
    <xf numFmtId="0" fontId="8" fillId="0" borderId="0" xfId="0" applyFont="1" applyProtection="1">
      <protection locked="0"/>
    </xf>
    <xf numFmtId="0" fontId="7" fillId="0" borderId="0" xfId="0" applyFont="1" applyAlignment="1" applyProtection="1">
      <alignment horizontal="center"/>
      <protection locked="0"/>
    </xf>
    <xf numFmtId="0" fontId="36" fillId="0" borderId="0" xfId="0" applyFont="1" applyProtection="1">
      <protection locked="0"/>
    </xf>
    <xf numFmtId="0" fontId="15" fillId="2" borderId="0" xfId="0" applyFont="1" applyFill="1" applyBorder="1" applyAlignment="1" applyProtection="1">
      <alignment horizontal="left" vertical="top" wrapText="1"/>
      <protection locked="0"/>
    </xf>
    <xf numFmtId="0" fontId="0" fillId="0" borderId="0" xfId="0" applyProtection="1">
      <protection locked="0"/>
    </xf>
    <xf numFmtId="1" fontId="11" fillId="2" borderId="0" xfId="0" applyNumberFormat="1" applyFont="1" applyFill="1" applyAlignment="1" applyProtection="1">
      <alignment horizontal="right"/>
      <protection locked="0"/>
    </xf>
    <xf numFmtId="1" fontId="12" fillId="2" borderId="0" xfId="0" applyNumberFormat="1" applyFont="1" applyFill="1" applyAlignment="1" applyProtection="1">
      <alignment horizontal="right"/>
      <protection locked="0"/>
    </xf>
    <xf numFmtId="42" fontId="8" fillId="2" borderId="2" xfId="0" applyNumberFormat="1" applyFont="1" applyFill="1" applyBorder="1" applyAlignment="1" applyProtection="1">
      <alignment horizontal="right"/>
    </xf>
    <xf numFmtId="0" fontId="8" fillId="2" borderId="0" xfId="0" applyFont="1" applyFill="1" applyAlignment="1" applyProtection="1">
      <alignment horizontal="right" vertical="center"/>
      <protection locked="0"/>
    </xf>
    <xf numFmtId="42" fontId="8" fillId="2" borderId="5" xfId="0" applyNumberFormat="1" applyFont="1" applyFill="1" applyBorder="1" applyAlignment="1" applyProtection="1">
      <alignment horizontal="right"/>
    </xf>
    <xf numFmtId="166" fontId="24" fillId="3" borderId="6" xfId="0" applyNumberFormat="1" applyFont="1" applyFill="1" applyBorder="1" applyAlignment="1" applyProtection="1">
      <alignment horizontal="right"/>
    </xf>
    <xf numFmtId="9" fontId="8" fillId="4" borderId="7" xfId="0" applyNumberFormat="1" applyFont="1" applyFill="1" applyBorder="1" applyAlignment="1" applyProtection="1">
      <alignment horizontal="right" indent="1"/>
      <protection locked="0"/>
    </xf>
    <xf numFmtId="49" fontId="24" fillId="4" borderId="2" xfId="0" applyNumberFormat="1" applyFont="1" applyFill="1" applyBorder="1" applyAlignment="1" applyProtection="1">
      <alignment horizontal="left"/>
      <protection locked="0"/>
    </xf>
    <xf numFmtId="49" fontId="8" fillId="4" borderId="1" xfId="0" applyNumberFormat="1" applyFont="1" applyFill="1" applyBorder="1" applyAlignment="1" applyProtection="1">
      <alignment horizontal="left"/>
      <protection locked="0"/>
    </xf>
    <xf numFmtId="44" fontId="24" fillId="5" borderId="2" xfId="0" applyNumberFormat="1" applyFont="1" applyFill="1" applyBorder="1" applyAlignment="1" applyProtection="1">
      <alignment horizontal="right"/>
    </xf>
    <xf numFmtId="0" fontId="24" fillId="2" borderId="0" xfId="0" applyFont="1" applyFill="1" applyBorder="1" applyAlignment="1" applyProtection="1">
      <alignment horizontal="center"/>
      <protection locked="0"/>
    </xf>
    <xf numFmtId="44" fontId="24" fillId="5" borderId="2" xfId="1" applyNumberFormat="1" applyFont="1" applyFill="1" applyBorder="1" applyAlignment="1" applyProtection="1">
      <alignment horizontal="right"/>
    </xf>
    <xf numFmtId="167" fontId="24" fillId="5" borderId="5" xfId="0" applyNumberFormat="1" applyFont="1" applyFill="1" applyBorder="1" applyAlignment="1" applyProtection="1">
      <alignment horizontal="right"/>
    </xf>
    <xf numFmtId="3" fontId="8" fillId="4" borderId="5" xfId="0" applyNumberFormat="1" applyFont="1" applyFill="1" applyBorder="1" applyAlignment="1" applyProtection="1">
      <alignment horizontal="right"/>
      <protection locked="0"/>
    </xf>
    <xf numFmtId="0" fontId="8" fillId="2" borderId="10" xfId="0" applyFont="1" applyFill="1" applyBorder="1" applyAlignment="1" applyProtection="1">
      <alignment horizontal="center" vertical="center" wrapText="1"/>
      <protection locked="0"/>
    </xf>
    <xf numFmtId="0" fontId="8" fillId="2" borderId="11"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15" xfId="0" applyFont="1" applyFill="1" applyBorder="1" applyAlignment="1" applyProtection="1">
      <alignment horizontal="center" vertical="center" wrapText="1"/>
      <protection locked="0"/>
    </xf>
    <xf numFmtId="168" fontId="8" fillId="4" borderId="2" xfId="0" applyNumberFormat="1" applyFont="1" applyFill="1" applyBorder="1" applyAlignment="1" applyProtection="1">
      <alignment horizontal="left"/>
      <protection locked="0"/>
    </xf>
    <xf numFmtId="9" fontId="8" fillId="2" borderId="0" xfId="0" applyNumberFormat="1" applyFont="1" applyFill="1" applyBorder="1" applyAlignment="1" applyProtection="1">
      <alignment horizontal="right" indent="1"/>
      <protection locked="0"/>
    </xf>
    <xf numFmtId="44" fontId="8" fillId="2" borderId="0" xfId="0" applyNumberFormat="1" applyFont="1" applyFill="1" applyBorder="1" applyAlignment="1" applyProtection="1">
      <alignment horizontal="right" indent="1"/>
      <protection locked="0"/>
    </xf>
    <xf numFmtId="44" fontId="8" fillId="0" borderId="2" xfId="0" applyNumberFormat="1" applyFont="1" applyFill="1" applyBorder="1" applyAlignment="1" applyProtection="1">
      <alignment horizontal="center"/>
    </xf>
    <xf numFmtId="0" fontId="8" fillId="4" borderId="2" xfId="0" applyFont="1" applyFill="1" applyBorder="1" applyAlignment="1" applyProtection="1">
      <alignment horizontal="left"/>
      <protection locked="0"/>
    </xf>
    <xf numFmtId="42" fontId="8" fillId="2" borderId="6" xfId="0" applyNumberFormat="1" applyFont="1" applyFill="1" applyBorder="1" applyAlignment="1" applyProtection="1">
      <alignment horizontal="right"/>
    </xf>
    <xf numFmtId="42" fontId="8" fillId="4" borderId="2" xfId="0" applyNumberFormat="1" applyFont="1" applyFill="1" applyBorder="1" applyAlignment="1" applyProtection="1">
      <alignment horizontal="right"/>
      <protection locked="0"/>
    </xf>
    <xf numFmtId="42" fontId="8" fillId="2" borderId="1" xfId="0" applyNumberFormat="1" applyFont="1" applyFill="1" applyBorder="1" applyAlignment="1" applyProtection="1">
      <alignment horizontal="right"/>
    </xf>
    <xf numFmtId="42" fontId="8" fillId="4" borderId="2" xfId="0" applyNumberFormat="1" applyFont="1" applyFill="1" applyBorder="1" applyAlignment="1" applyProtection="1">
      <alignment horizontal="right"/>
    </xf>
    <xf numFmtId="0" fontId="18" fillId="6" borderId="2" xfId="0" applyNumberFormat="1" applyFont="1" applyFill="1" applyBorder="1" applyAlignment="1" applyProtection="1">
      <alignment horizontal="center"/>
      <protection locked="0"/>
    </xf>
    <xf numFmtId="0" fontId="18" fillId="6" borderId="17" xfId="0" applyNumberFormat="1" applyFont="1" applyFill="1" applyBorder="1" applyAlignment="1" applyProtection="1">
      <alignment horizontal="center"/>
      <protection locked="0"/>
    </xf>
    <xf numFmtId="0" fontId="8" fillId="0" borderId="0" xfId="0" applyFont="1" applyAlignment="1" applyProtection="1">
      <alignment horizontal="left" vertical="top" wrapText="1"/>
      <protection locked="0"/>
    </xf>
    <xf numFmtId="166" fontId="8" fillId="2" borderId="8" xfId="0" applyNumberFormat="1" applyFont="1" applyFill="1" applyBorder="1" applyAlignment="1" applyProtection="1">
      <alignment horizontal="right"/>
    </xf>
    <xf numFmtId="166" fontId="8" fillId="2" borderId="4" xfId="0" applyNumberFormat="1" applyFont="1" applyFill="1" applyBorder="1" applyAlignment="1" applyProtection="1">
      <alignment horizontal="right"/>
    </xf>
    <xf numFmtId="1" fontId="8" fillId="2" borderId="0" xfId="0" applyNumberFormat="1" applyFont="1" applyFill="1" applyBorder="1" applyAlignment="1" applyProtection="1">
      <alignment horizontal="right" indent="1"/>
      <protection locked="0"/>
    </xf>
    <xf numFmtId="0" fontId="8" fillId="2" borderId="0" xfId="0" applyFont="1" applyFill="1" applyBorder="1" applyAlignment="1" applyProtection="1">
      <alignment horizontal="center"/>
      <protection locked="0"/>
    </xf>
    <xf numFmtId="42" fontId="8" fillId="4" borderId="1" xfId="0" applyNumberFormat="1" applyFont="1" applyFill="1" applyBorder="1" applyAlignment="1" applyProtection="1">
      <alignment horizontal="right"/>
      <protection locked="0"/>
    </xf>
    <xf numFmtId="9" fontId="24" fillId="2" borderId="2" xfId="0" applyNumberFormat="1" applyFont="1" applyFill="1" applyBorder="1" applyAlignment="1" applyProtection="1">
      <alignment horizontal="right" indent="1"/>
      <protection locked="0"/>
    </xf>
    <xf numFmtId="165" fontId="8" fillId="2" borderId="2" xfId="0" applyNumberFormat="1" applyFont="1" applyFill="1" applyBorder="1" applyAlignment="1" applyProtection="1">
      <alignment horizontal="right"/>
    </xf>
    <xf numFmtId="0" fontId="31" fillId="4" borderId="12" xfId="0" applyFont="1" applyFill="1" applyBorder="1" applyAlignment="1" applyProtection="1">
      <alignment horizontal="center" vertical="center"/>
      <protection locked="0"/>
    </xf>
    <xf numFmtId="0" fontId="31" fillId="4" borderId="13" xfId="0" applyFont="1" applyFill="1" applyBorder="1" applyAlignment="1" applyProtection="1">
      <alignment horizontal="center" vertical="center"/>
      <protection locked="0"/>
    </xf>
    <xf numFmtId="165" fontId="8" fillId="2" borderId="6" xfId="0" applyNumberFormat="1" applyFont="1" applyFill="1" applyBorder="1" applyAlignment="1" applyProtection="1">
      <alignment horizontal="right"/>
    </xf>
    <xf numFmtId="9" fontId="8" fillId="2" borderId="7" xfId="0" applyNumberFormat="1" applyFont="1" applyFill="1" applyBorder="1" applyAlignment="1" applyProtection="1">
      <alignment horizontal="right" indent="1"/>
      <protection locked="0"/>
    </xf>
    <xf numFmtId="42" fontId="8" fillId="2" borderId="8" xfId="0" applyNumberFormat="1" applyFont="1" applyFill="1" applyBorder="1" applyAlignment="1" applyProtection="1">
      <alignment horizontal="right"/>
    </xf>
    <xf numFmtId="42" fontId="8" fillId="2" borderId="4" xfId="0" applyNumberFormat="1" applyFont="1" applyFill="1" applyBorder="1" applyAlignment="1" applyProtection="1">
      <alignment horizontal="right"/>
    </xf>
    <xf numFmtId="0" fontId="14" fillId="2" borderId="0" xfId="0" applyFont="1" applyFill="1" applyBorder="1" applyAlignment="1" applyProtection="1">
      <alignment horizontal="center"/>
    </xf>
    <xf numFmtId="0" fontId="15" fillId="2" borderId="0" xfId="0" applyFont="1" applyFill="1" applyAlignment="1" applyProtection="1">
      <alignment horizontal="left" vertical="center" wrapText="1"/>
    </xf>
    <xf numFmtId="0" fontId="1" fillId="0" borderId="0" xfId="11" applyFont="1" applyAlignment="1">
      <alignment horizontal="left"/>
    </xf>
    <xf numFmtId="0" fontId="3" fillId="0" borderId="0" xfId="11" applyAlignment="1">
      <alignment horizontal="left"/>
    </xf>
  </cellXfs>
  <cellStyles count="14">
    <cellStyle name="Comma 2" xfId="4"/>
    <cellStyle name="Currency" xfId="1" builtinId="4"/>
    <cellStyle name="Currency 2" xfId="6"/>
    <cellStyle name="Followed Hyperlink" xfId="8" builtinId="9" customBuiltin="1"/>
    <cellStyle name="Hyperlink" xfId="7" builtinId="8" customBuiltin="1"/>
    <cellStyle name="Normal" xfId="0" builtinId="0"/>
    <cellStyle name="Normal 2" xfId="2"/>
    <cellStyle name="Normal 2 2" xfId="5"/>
    <cellStyle name="Normal 3" xfId="3"/>
    <cellStyle name="Normal 4" xfId="9"/>
    <cellStyle name="Normal 5" xfId="11"/>
    <cellStyle name="Normal 5 2" xfId="13"/>
    <cellStyle name="Normal 5 3" xfId="12"/>
    <cellStyle name="Percent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13"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200025</xdr:colOff>
      <xdr:row>1</xdr:row>
      <xdr:rowOff>0</xdr:rowOff>
    </xdr:from>
    <xdr:to>
      <xdr:col>14</xdr:col>
      <xdr:colOff>0</xdr:colOff>
      <xdr:row>1</xdr:row>
      <xdr:rowOff>0</xdr:rowOff>
    </xdr:to>
    <xdr:cxnSp macro="">
      <xdr:nvCxnSpPr>
        <xdr:cNvPr id="1026" name="AutoShape 2"/>
        <xdr:cNvCxnSpPr>
          <a:cxnSpLocks noChangeShapeType="1"/>
        </xdr:cNvCxnSpPr>
      </xdr:nvCxnSpPr>
      <xdr:spPr bwMode="auto">
        <a:xfrm>
          <a:off x="2133600" y="533400"/>
          <a:ext cx="474345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editAs="oneCell">
    <xdr:from>
      <xdr:col>1</xdr:col>
      <xdr:colOff>123265</xdr:colOff>
      <xdr:row>0</xdr:row>
      <xdr:rowOff>201707</xdr:rowOff>
    </xdr:from>
    <xdr:to>
      <xdr:col>2</xdr:col>
      <xdr:colOff>74967</xdr:colOff>
      <xdr:row>2</xdr:row>
      <xdr:rowOff>96856</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8941" y="201707"/>
          <a:ext cx="1744644" cy="65714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tint="-0.499984740745262"/>
  </sheetPr>
  <dimension ref="A1:S47"/>
  <sheetViews>
    <sheetView showGridLines="0" tabSelected="1" topLeftCell="A7" zoomScaleNormal="100" workbookViewId="0">
      <selection activeCell="H12" sqref="H12"/>
    </sheetView>
  </sheetViews>
  <sheetFormatPr defaultColWidth="0" defaultRowHeight="15" zeroHeight="1" x14ac:dyDescent="0.2"/>
  <cols>
    <col min="1" max="1" width="1.875" style="101" customWidth="1"/>
    <col min="2" max="2" width="23.5" style="101" customWidth="1"/>
    <col min="3" max="3" width="14.625" style="101" customWidth="1"/>
    <col min="4" max="4" width="2.5" style="101" customWidth="1"/>
    <col min="5" max="5" width="1.625" style="101" customWidth="1"/>
    <col min="6" max="6" width="8.625" style="101" customWidth="1"/>
    <col min="7" max="7" width="9.25" style="101" customWidth="1"/>
    <col min="8" max="8" width="2.5" style="101" customWidth="1"/>
    <col min="9" max="9" width="1.625" style="108" customWidth="1"/>
    <col min="10" max="10" width="11" style="101" customWidth="1"/>
    <col min="11" max="11" width="6.25" style="101" customWidth="1"/>
    <col min="12" max="12" width="0.875" style="101" customWidth="1"/>
    <col min="13" max="13" width="5.875" style="101" customWidth="1"/>
    <col min="14" max="14" width="3.75" style="50" customWidth="1"/>
    <col min="15" max="15" width="1.875" style="51" customWidth="1"/>
    <col min="16" max="16" width="9" style="101" hidden="1" customWidth="1"/>
    <col min="17" max="19" width="0" style="101" hidden="1" customWidth="1"/>
    <col min="20" max="16384" width="9" style="101" hidden="1"/>
  </cols>
  <sheetData>
    <row r="1" spans="1:16" ht="42" customHeight="1" x14ac:dyDescent="0.55000000000000004">
      <c r="A1" s="55"/>
      <c r="B1" s="99"/>
      <c r="C1" s="55"/>
      <c r="D1" s="55"/>
      <c r="E1" s="55"/>
      <c r="F1" s="55"/>
      <c r="G1" s="55"/>
      <c r="H1" s="112" t="s">
        <v>1</v>
      </c>
      <c r="I1" s="112"/>
      <c r="J1" s="112"/>
      <c r="K1" s="112"/>
      <c r="L1" s="112"/>
      <c r="M1" s="112"/>
      <c r="N1" s="112"/>
      <c r="O1" s="15"/>
    </row>
    <row r="2" spans="1:16" ht="18" x14ac:dyDescent="0.25">
      <c r="A2" s="55"/>
      <c r="B2" s="55"/>
      <c r="C2" s="102"/>
      <c r="D2" s="102"/>
      <c r="E2" s="102"/>
      <c r="F2" s="55"/>
      <c r="G2" s="113" t="s">
        <v>0</v>
      </c>
      <c r="H2" s="113"/>
      <c r="I2" s="113"/>
      <c r="J2" s="113"/>
      <c r="K2" s="113"/>
      <c r="L2" s="113"/>
      <c r="M2" s="113"/>
      <c r="N2" s="113"/>
      <c r="O2" s="16"/>
    </row>
    <row r="3" spans="1:16" ht="18.75" customHeight="1" x14ac:dyDescent="0.2">
      <c r="A3" s="55"/>
      <c r="B3" s="55"/>
      <c r="C3" s="55"/>
      <c r="D3" s="55"/>
      <c r="E3" s="55"/>
      <c r="F3" s="55"/>
      <c r="G3" s="55"/>
      <c r="H3" s="55"/>
      <c r="I3" s="78"/>
      <c r="J3" s="55"/>
      <c r="K3" s="115" t="s">
        <v>42</v>
      </c>
      <c r="L3" s="115"/>
      <c r="M3" s="115"/>
      <c r="N3" s="115"/>
      <c r="O3" s="55"/>
    </row>
    <row r="4" spans="1:16" s="107" customFormat="1" ht="18.75" customHeight="1" x14ac:dyDescent="0.2">
      <c r="A4" s="17" t="s">
        <v>36</v>
      </c>
      <c r="B4" s="54" t="s">
        <v>82</v>
      </c>
      <c r="C4" s="119"/>
      <c r="D4" s="119"/>
      <c r="E4" s="119"/>
      <c r="F4" s="119"/>
      <c r="G4" s="119"/>
      <c r="H4" s="119"/>
      <c r="I4" s="119"/>
      <c r="J4" s="119"/>
      <c r="K4" s="119"/>
      <c r="L4" s="55"/>
      <c r="M4" s="55"/>
      <c r="N4" s="18">
        <v>401</v>
      </c>
      <c r="O4" s="71"/>
    </row>
    <row r="5" spans="1:16" s="107" customFormat="1" ht="18.75" customHeight="1" x14ac:dyDescent="0.2">
      <c r="A5" s="17" t="s">
        <v>36</v>
      </c>
      <c r="B5" s="54" t="s">
        <v>41</v>
      </c>
      <c r="C5" s="120"/>
      <c r="D5" s="120"/>
      <c r="E5" s="120"/>
      <c r="F5" s="120"/>
      <c r="G5" s="120"/>
      <c r="H5" s="120"/>
      <c r="I5" s="120"/>
      <c r="J5" s="120"/>
      <c r="K5" s="120"/>
      <c r="L5" s="56"/>
      <c r="M5" s="56"/>
      <c r="N5" s="18">
        <v>402</v>
      </c>
      <c r="O5" s="71"/>
    </row>
    <row r="6" spans="1:16" s="107" customFormat="1" ht="18.75" customHeight="1" x14ac:dyDescent="0.2">
      <c r="A6" s="17" t="s">
        <v>36</v>
      </c>
      <c r="B6" s="57" t="s">
        <v>49</v>
      </c>
      <c r="C6" s="14"/>
      <c r="D6" s="57"/>
      <c r="E6" s="57"/>
      <c r="F6" s="57"/>
      <c r="G6" s="58"/>
      <c r="H6" s="58"/>
      <c r="I6" s="19"/>
      <c r="J6" s="19"/>
      <c r="K6" s="20"/>
      <c r="L6" s="56"/>
      <c r="M6" s="56"/>
      <c r="N6" s="18">
        <v>403</v>
      </c>
      <c r="O6" s="71"/>
    </row>
    <row r="7" spans="1:16" x14ac:dyDescent="0.2">
      <c r="A7" s="55"/>
      <c r="B7" s="59"/>
      <c r="C7" s="59"/>
      <c r="D7" s="59"/>
      <c r="E7" s="59"/>
      <c r="F7" s="59"/>
      <c r="G7" s="59"/>
      <c r="I7" s="19"/>
      <c r="J7" s="19"/>
      <c r="K7" s="20"/>
      <c r="L7" s="60"/>
      <c r="M7" s="55"/>
      <c r="N7" s="21"/>
      <c r="O7" s="55"/>
    </row>
    <row r="8" spans="1:16" ht="15.75" x14ac:dyDescent="0.25">
      <c r="A8" s="55"/>
      <c r="B8" s="61" t="s">
        <v>71</v>
      </c>
      <c r="C8" s="62"/>
      <c r="D8" s="62"/>
      <c r="E8" s="63"/>
      <c r="F8" s="145" t="s">
        <v>3</v>
      </c>
      <c r="G8" s="145"/>
      <c r="H8" s="64"/>
      <c r="I8" s="22"/>
      <c r="J8" s="122" t="s">
        <v>2</v>
      </c>
      <c r="K8" s="122"/>
      <c r="L8" s="65"/>
      <c r="M8" s="65"/>
      <c r="N8" s="23"/>
      <c r="O8" s="56"/>
    </row>
    <row r="9" spans="1:16" ht="15.75" thickBot="1" x14ac:dyDescent="0.25">
      <c r="A9" s="55"/>
      <c r="B9" s="66" t="s">
        <v>43</v>
      </c>
      <c r="C9" s="67"/>
      <c r="D9" s="68"/>
      <c r="E9" s="24"/>
      <c r="F9" s="125"/>
      <c r="G9" s="125"/>
      <c r="H9" s="69"/>
      <c r="I9" s="25"/>
      <c r="J9" s="124">
        <f>F9</f>
        <v>0</v>
      </c>
      <c r="K9" s="124"/>
      <c r="L9" s="70"/>
      <c r="M9" s="71" t="s">
        <v>4</v>
      </c>
      <c r="N9" s="18">
        <v>404</v>
      </c>
      <c r="O9" s="71"/>
    </row>
    <row r="10" spans="1:16" ht="15" customHeight="1" x14ac:dyDescent="0.2">
      <c r="A10" s="55"/>
      <c r="B10" s="66" t="s">
        <v>44</v>
      </c>
      <c r="C10" s="67"/>
      <c r="D10" s="68"/>
      <c r="E10" s="72"/>
      <c r="F10" s="136"/>
      <c r="G10" s="136"/>
      <c r="H10" s="73"/>
      <c r="I10" s="26"/>
      <c r="J10" s="123">
        <f>F10</f>
        <v>0</v>
      </c>
      <c r="K10" s="123"/>
      <c r="L10" s="70"/>
      <c r="M10" s="71" t="s">
        <v>5</v>
      </c>
      <c r="N10" s="18">
        <v>405</v>
      </c>
      <c r="O10" s="71"/>
    </row>
    <row r="11" spans="1:16" x14ac:dyDescent="0.2">
      <c r="A11" s="55"/>
      <c r="B11" s="66" t="s">
        <v>45</v>
      </c>
      <c r="C11" s="67"/>
      <c r="D11" s="68"/>
      <c r="E11" s="72" t="s">
        <v>9</v>
      </c>
      <c r="F11" s="136"/>
      <c r="G11" s="136"/>
      <c r="H11" s="73"/>
      <c r="I11" s="26" t="s">
        <v>9</v>
      </c>
      <c r="J11" s="121">
        <f>F11</f>
        <v>0</v>
      </c>
      <c r="K11" s="121"/>
      <c r="L11" s="70"/>
      <c r="M11" s="71" t="s">
        <v>5</v>
      </c>
      <c r="N11" s="18">
        <v>406</v>
      </c>
      <c r="O11" s="71"/>
    </row>
    <row r="12" spans="1:16" ht="15.75" thickBot="1" x14ac:dyDescent="0.25">
      <c r="A12" s="55"/>
      <c r="B12" s="66" t="s">
        <v>46</v>
      </c>
      <c r="C12" s="74"/>
      <c r="D12" s="75"/>
      <c r="E12" s="76" t="s">
        <v>8</v>
      </c>
      <c r="F12" s="135">
        <f>F10-F11</f>
        <v>0</v>
      </c>
      <c r="G12" s="135"/>
      <c r="H12" s="73"/>
      <c r="I12" s="27" t="s">
        <v>8</v>
      </c>
      <c r="J12" s="117">
        <f>J10-J11</f>
        <v>0</v>
      </c>
      <c r="K12" s="117"/>
      <c r="L12" s="70"/>
      <c r="M12" s="71" t="s">
        <v>5</v>
      </c>
      <c r="N12" s="18">
        <v>407</v>
      </c>
      <c r="O12" s="71"/>
    </row>
    <row r="13" spans="1:16" ht="15.75" thickBot="1" x14ac:dyDescent="0.25">
      <c r="A13" s="55"/>
      <c r="B13" s="77"/>
      <c r="C13" s="68"/>
      <c r="D13" s="68"/>
      <c r="E13" s="63" t="s">
        <v>10</v>
      </c>
      <c r="F13" s="131">
        <v>0.01</v>
      </c>
      <c r="G13" s="132"/>
      <c r="H13" s="73"/>
      <c r="I13" s="78"/>
      <c r="J13" s="55"/>
      <c r="K13" s="55"/>
      <c r="L13" s="70"/>
      <c r="M13" s="71"/>
      <c r="N13" s="18">
        <v>408</v>
      </c>
      <c r="O13" s="71"/>
    </row>
    <row r="14" spans="1:16" ht="19.5" customHeight="1" thickBot="1" x14ac:dyDescent="0.3">
      <c r="A14" s="55"/>
      <c r="B14" s="79" t="s">
        <v>51</v>
      </c>
      <c r="C14" s="80"/>
      <c r="D14" s="28"/>
      <c r="E14" s="29" t="s">
        <v>8</v>
      </c>
      <c r="F14" s="153">
        <f>IF(F12&lt;0,0, F12*0.01)</f>
        <v>0</v>
      </c>
      <c r="G14" s="154"/>
      <c r="H14" s="73"/>
      <c r="I14" s="78"/>
      <c r="J14" s="55"/>
      <c r="K14" s="55"/>
      <c r="L14" s="81"/>
      <c r="M14" s="71" t="s">
        <v>5</v>
      </c>
      <c r="N14" s="30">
        <v>409</v>
      </c>
      <c r="O14" s="31"/>
    </row>
    <row r="15" spans="1:16" ht="15" customHeight="1" thickTop="1" x14ac:dyDescent="0.2">
      <c r="A15" s="55"/>
      <c r="B15" s="77"/>
      <c r="C15" s="68"/>
      <c r="D15" s="68"/>
      <c r="E15" s="68"/>
      <c r="F15" s="32"/>
      <c r="G15" s="32"/>
      <c r="H15" s="100"/>
      <c r="I15" s="33"/>
      <c r="J15" s="126" t="s">
        <v>87</v>
      </c>
      <c r="K15" s="127"/>
      <c r="L15" s="64"/>
      <c r="M15" s="64"/>
      <c r="N15" s="18">
        <v>410</v>
      </c>
      <c r="O15" s="64"/>
    </row>
    <row r="16" spans="1:16" ht="15.75" x14ac:dyDescent="0.25">
      <c r="A16" s="55"/>
      <c r="B16" s="82" t="s">
        <v>11</v>
      </c>
      <c r="C16" s="62"/>
      <c r="D16" s="62"/>
      <c r="E16" s="62"/>
      <c r="F16" s="32"/>
      <c r="G16" s="32"/>
      <c r="H16" s="33"/>
      <c r="I16" s="20"/>
      <c r="J16" s="128"/>
      <c r="K16" s="129"/>
      <c r="L16" s="64"/>
      <c r="M16" s="64"/>
      <c r="N16" s="34"/>
      <c r="O16" s="64"/>
      <c r="P16" s="101" t="b">
        <v>1</v>
      </c>
    </row>
    <row r="17" spans="1:15" ht="15.75" customHeight="1" thickBot="1" x14ac:dyDescent="0.25">
      <c r="A17" s="55"/>
      <c r="B17" s="66" t="s">
        <v>50</v>
      </c>
      <c r="C17" s="67"/>
      <c r="D17" s="68"/>
      <c r="E17" s="72"/>
      <c r="F17" s="133">
        <f>F12</f>
        <v>0</v>
      </c>
      <c r="G17" s="133"/>
      <c r="H17" s="33"/>
      <c r="I17" s="20"/>
      <c r="J17" s="149"/>
      <c r="K17" s="150"/>
      <c r="L17" s="64"/>
      <c r="M17" s="71" t="s">
        <v>5</v>
      </c>
      <c r="N17" s="18">
        <v>410.83333333333331</v>
      </c>
      <c r="O17" s="71"/>
    </row>
    <row r="18" spans="1:15" ht="15.75" customHeight="1" thickTop="1" x14ac:dyDescent="0.2">
      <c r="A18" s="55"/>
      <c r="B18" s="66" t="s">
        <v>52</v>
      </c>
      <c r="C18" s="67"/>
      <c r="D18" s="68"/>
      <c r="E18" s="72" t="s">
        <v>7</v>
      </c>
      <c r="F18" s="146">
        <v>0</v>
      </c>
      <c r="G18" s="146"/>
      <c r="H18" s="73"/>
      <c r="I18" s="35"/>
      <c r="J18" s="64"/>
      <c r="K18" s="64"/>
      <c r="L18" s="64"/>
      <c r="M18" s="71" t="s">
        <v>5</v>
      </c>
      <c r="N18" s="18">
        <v>412</v>
      </c>
      <c r="O18" s="71"/>
    </row>
    <row r="19" spans="1:15" ht="17.25" customHeight="1" thickBot="1" x14ac:dyDescent="0.25">
      <c r="A19" s="55"/>
      <c r="B19" s="66" t="s">
        <v>53</v>
      </c>
      <c r="C19" s="67"/>
      <c r="D19" s="68"/>
      <c r="E19" s="76" t="s">
        <v>8</v>
      </c>
      <c r="F19" s="135">
        <f>SUM(F17+F18)</f>
        <v>0</v>
      </c>
      <c r="G19" s="135"/>
      <c r="H19" s="73" t="s">
        <v>13</v>
      </c>
      <c r="I19" s="63"/>
      <c r="J19" s="148">
        <f>F19</f>
        <v>0</v>
      </c>
      <c r="K19" s="148"/>
      <c r="L19" s="64"/>
      <c r="M19" s="71" t="s">
        <v>5</v>
      </c>
      <c r="N19" s="18">
        <v>413</v>
      </c>
      <c r="O19" s="71"/>
    </row>
    <row r="20" spans="1:15" ht="18" customHeight="1" x14ac:dyDescent="0.2">
      <c r="A20" s="55"/>
      <c r="B20" s="36" t="s">
        <v>6</v>
      </c>
      <c r="C20" s="68"/>
      <c r="D20" s="68"/>
      <c r="E20" s="68"/>
      <c r="F20" s="32"/>
      <c r="G20" s="32"/>
      <c r="H20" s="73"/>
      <c r="I20" s="63"/>
      <c r="J20" s="84"/>
      <c r="K20" s="84"/>
      <c r="L20" s="64"/>
      <c r="M20" s="64"/>
      <c r="N20" s="18"/>
      <c r="O20" s="71"/>
    </row>
    <row r="21" spans="1:15" ht="15" customHeight="1" x14ac:dyDescent="0.2">
      <c r="A21" s="55"/>
      <c r="B21" s="66" t="s">
        <v>54</v>
      </c>
      <c r="C21" s="67"/>
      <c r="D21" s="68"/>
      <c r="E21" s="72"/>
      <c r="F21" s="136"/>
      <c r="G21" s="136"/>
      <c r="H21" s="73"/>
      <c r="I21" s="78"/>
      <c r="J21" s="64"/>
      <c r="K21" s="55"/>
      <c r="L21" s="64"/>
      <c r="M21" s="71" t="s">
        <v>5</v>
      </c>
      <c r="N21" s="18">
        <v>413.70437317784268</v>
      </c>
      <c r="O21" s="71"/>
    </row>
    <row r="22" spans="1:15" ht="15.75" customHeight="1" x14ac:dyDescent="0.2">
      <c r="A22" s="55"/>
      <c r="B22" s="85"/>
      <c r="C22" s="68"/>
      <c r="D22" s="68"/>
      <c r="E22" s="72" t="s">
        <v>10</v>
      </c>
      <c r="F22" s="147">
        <v>0.1</v>
      </c>
      <c r="G22" s="147"/>
      <c r="H22" s="73"/>
      <c r="I22" s="78"/>
      <c r="J22" s="55"/>
      <c r="K22" s="55"/>
      <c r="L22" s="64"/>
      <c r="M22" s="86"/>
      <c r="N22" s="18">
        <v>414.59545189504388</v>
      </c>
      <c r="O22" s="71"/>
    </row>
    <row r="23" spans="1:15" ht="15.75" customHeight="1" x14ac:dyDescent="0.2">
      <c r="A23" s="55"/>
      <c r="B23" s="66" t="s">
        <v>55</v>
      </c>
      <c r="C23" s="67"/>
      <c r="D23" s="68"/>
      <c r="E23" s="72" t="s">
        <v>7</v>
      </c>
      <c r="F23" s="137">
        <f>F21*0.1</f>
        <v>0</v>
      </c>
      <c r="G23" s="137"/>
      <c r="H23" s="73"/>
      <c r="I23" s="78"/>
      <c r="J23" s="55"/>
      <c r="K23" s="55"/>
      <c r="L23" s="64"/>
      <c r="M23" s="71" t="s">
        <v>5</v>
      </c>
      <c r="N23" s="18">
        <v>416</v>
      </c>
      <c r="O23" s="71"/>
    </row>
    <row r="24" spans="1:15" ht="15.75" customHeight="1" x14ac:dyDescent="0.2">
      <c r="A24" s="55"/>
      <c r="B24" s="66" t="s">
        <v>56</v>
      </c>
      <c r="C24" s="67"/>
      <c r="D24" s="68"/>
      <c r="E24" s="72" t="s">
        <v>7</v>
      </c>
      <c r="F24" s="136"/>
      <c r="G24" s="136"/>
      <c r="H24" s="73"/>
      <c r="I24" s="55"/>
      <c r="J24" s="55"/>
      <c r="K24" s="55"/>
      <c r="L24" s="64"/>
      <c r="M24" s="71" t="s">
        <v>5</v>
      </c>
      <c r="N24" s="18">
        <v>417</v>
      </c>
      <c r="O24" s="71"/>
    </row>
    <row r="25" spans="1:15" ht="15.75" customHeight="1" x14ac:dyDescent="0.2">
      <c r="A25" s="55"/>
      <c r="B25" s="66" t="s">
        <v>63</v>
      </c>
      <c r="C25" s="83" t="s">
        <v>24</v>
      </c>
      <c r="D25" s="68"/>
      <c r="E25" s="72" t="s">
        <v>7</v>
      </c>
      <c r="F25" s="138">
        <f>F14</f>
        <v>0</v>
      </c>
      <c r="G25" s="138"/>
      <c r="H25" s="73"/>
      <c r="I25" s="55"/>
      <c r="J25" s="55"/>
      <c r="K25" s="55"/>
      <c r="L25" s="64"/>
      <c r="M25" s="71" t="s">
        <v>5</v>
      </c>
      <c r="N25" s="18">
        <v>418</v>
      </c>
      <c r="O25" s="71"/>
    </row>
    <row r="26" spans="1:15" ht="15.75" customHeight="1" x14ac:dyDescent="0.2">
      <c r="A26" s="55"/>
      <c r="B26" s="66" t="s">
        <v>64</v>
      </c>
      <c r="C26" s="87"/>
      <c r="D26" s="68"/>
      <c r="E26" s="72" t="s">
        <v>7</v>
      </c>
      <c r="F26" s="136">
        <v>0</v>
      </c>
      <c r="G26" s="136"/>
      <c r="H26" s="37" t="s">
        <v>23</v>
      </c>
      <c r="I26" s="38"/>
      <c r="J26" s="39"/>
      <c r="K26" s="39"/>
      <c r="L26" s="64"/>
      <c r="M26" s="71" t="s">
        <v>5</v>
      </c>
      <c r="N26" s="18">
        <v>419</v>
      </c>
      <c r="O26" s="71"/>
    </row>
    <row r="27" spans="1:15" ht="15" customHeight="1" thickBot="1" x14ac:dyDescent="0.25">
      <c r="A27" s="55"/>
      <c r="B27" s="66" t="s">
        <v>65</v>
      </c>
      <c r="C27" s="67"/>
      <c r="D27" s="68"/>
      <c r="E27" s="88" t="s">
        <v>8</v>
      </c>
      <c r="F27" s="135">
        <f>SUM(F21,F23,F24,F25,F26)</f>
        <v>0</v>
      </c>
      <c r="G27" s="135"/>
      <c r="H27" s="73" t="s">
        <v>13</v>
      </c>
      <c r="I27" s="72" t="s">
        <v>9</v>
      </c>
      <c r="J27" s="114">
        <f>F27</f>
        <v>0</v>
      </c>
      <c r="K27" s="114"/>
      <c r="L27" s="64"/>
      <c r="M27" s="71"/>
      <c r="N27" s="18">
        <v>420</v>
      </c>
      <c r="O27" s="71"/>
    </row>
    <row r="28" spans="1:15" ht="22.5" customHeight="1" thickBot="1" x14ac:dyDescent="0.25">
      <c r="A28" s="55"/>
      <c r="B28" s="66" t="s">
        <v>66</v>
      </c>
      <c r="C28" s="67"/>
      <c r="D28" s="67"/>
      <c r="E28" s="89"/>
      <c r="F28" s="89"/>
      <c r="G28" s="89"/>
      <c r="H28" s="55"/>
      <c r="I28" s="55" t="s">
        <v>8</v>
      </c>
      <c r="J28" s="116">
        <f>J19-J27</f>
        <v>0</v>
      </c>
      <c r="K28" s="116"/>
      <c r="L28" s="64"/>
      <c r="M28" s="71" t="s">
        <v>5</v>
      </c>
      <c r="N28" s="18">
        <v>421</v>
      </c>
      <c r="O28" s="71"/>
    </row>
    <row r="29" spans="1:15" x14ac:dyDescent="0.2">
      <c r="A29" s="55"/>
      <c r="B29" s="66" t="s">
        <v>67</v>
      </c>
      <c r="C29" s="67"/>
      <c r="D29" s="67"/>
      <c r="E29" s="89"/>
      <c r="F29" s="89"/>
      <c r="G29" s="89"/>
      <c r="H29" s="73"/>
      <c r="I29" s="90" t="s">
        <v>10</v>
      </c>
      <c r="J29" s="118">
        <v>1</v>
      </c>
      <c r="K29" s="118"/>
      <c r="L29" s="64"/>
      <c r="M29" s="71" t="s">
        <v>34</v>
      </c>
      <c r="N29" s="18">
        <v>422</v>
      </c>
      <c r="O29" s="71"/>
    </row>
    <row r="30" spans="1:15" ht="15.75" customHeight="1" thickBot="1" x14ac:dyDescent="0.25">
      <c r="A30" s="55"/>
      <c r="B30" s="66" t="s">
        <v>68</v>
      </c>
      <c r="C30" s="67"/>
      <c r="D30" s="67"/>
      <c r="E30" s="89"/>
      <c r="F30" s="40"/>
      <c r="G30" s="89"/>
      <c r="H30" s="73"/>
      <c r="I30" s="88" t="s">
        <v>8</v>
      </c>
      <c r="J30" s="116">
        <f>J28*J29</f>
        <v>0</v>
      </c>
      <c r="K30" s="116"/>
      <c r="L30" s="64"/>
      <c r="M30" s="71" t="s">
        <v>5</v>
      </c>
      <c r="N30" s="18">
        <v>423</v>
      </c>
      <c r="O30" s="71"/>
    </row>
    <row r="31" spans="1:15" ht="15.75" customHeight="1" x14ac:dyDescent="0.2">
      <c r="A31" s="55"/>
      <c r="B31" s="91"/>
      <c r="C31" s="68"/>
      <c r="D31" s="68"/>
      <c r="E31" s="55"/>
      <c r="F31" s="55"/>
      <c r="G31" s="92" t="s">
        <v>32</v>
      </c>
      <c r="H31" s="73"/>
      <c r="I31" s="90" t="s">
        <v>10</v>
      </c>
      <c r="J31" s="152">
        <v>0.13</v>
      </c>
      <c r="K31" s="152"/>
      <c r="L31" s="64"/>
      <c r="M31" s="64"/>
      <c r="N31" s="18">
        <v>424</v>
      </c>
      <c r="O31" s="31"/>
    </row>
    <row r="32" spans="1:15" ht="22.5" customHeight="1" thickBot="1" x14ac:dyDescent="0.25">
      <c r="A32" s="55"/>
      <c r="B32" s="93" t="s">
        <v>69</v>
      </c>
      <c r="C32" s="67"/>
      <c r="D32" s="67"/>
      <c r="E32" s="89"/>
      <c r="F32" s="89"/>
      <c r="G32" s="41"/>
      <c r="H32" s="73"/>
      <c r="I32" s="76" t="s">
        <v>8</v>
      </c>
      <c r="J32" s="151">
        <f>IF(J16=TRUE, 0,(IF(J30&lt;0, 0, J30*0.13)))</f>
        <v>0</v>
      </c>
      <c r="K32" s="151"/>
      <c r="L32" s="64"/>
      <c r="M32" s="71" t="s">
        <v>5</v>
      </c>
      <c r="N32" s="18">
        <v>425</v>
      </c>
      <c r="O32" s="71"/>
    </row>
    <row r="33" spans="1:15" ht="15.75" thickBot="1" x14ac:dyDescent="0.25">
      <c r="A33" s="55"/>
      <c r="B33" s="91"/>
      <c r="C33" s="68"/>
      <c r="D33" s="68"/>
      <c r="E33" s="68"/>
      <c r="F33" s="32"/>
      <c r="G33" s="32"/>
      <c r="H33" s="73"/>
      <c r="I33" s="63" t="s">
        <v>12</v>
      </c>
      <c r="J33" s="144">
        <v>12</v>
      </c>
      <c r="K33" s="144"/>
      <c r="L33" s="64"/>
      <c r="M33" s="64"/>
      <c r="N33" s="18">
        <v>426</v>
      </c>
      <c r="O33" s="31"/>
    </row>
    <row r="34" spans="1:15" ht="22.5" customHeight="1" thickBot="1" x14ac:dyDescent="0.25">
      <c r="A34" s="55"/>
      <c r="B34" s="93" t="s">
        <v>70</v>
      </c>
      <c r="C34" s="67"/>
      <c r="D34" s="139" t="s">
        <v>73</v>
      </c>
      <c r="E34" s="139"/>
      <c r="F34" s="139"/>
      <c r="G34" s="139"/>
      <c r="H34" s="140"/>
      <c r="I34" s="29"/>
      <c r="J34" s="142">
        <f>J32/J33</f>
        <v>0</v>
      </c>
      <c r="K34" s="143"/>
      <c r="L34" s="64"/>
      <c r="M34" s="71" t="s">
        <v>5</v>
      </c>
      <c r="N34" s="18">
        <v>427</v>
      </c>
      <c r="O34" s="71"/>
    </row>
    <row r="35" spans="1:15" ht="4.5" customHeight="1" x14ac:dyDescent="0.2">
      <c r="A35" s="55"/>
      <c r="B35" s="62"/>
      <c r="C35" s="68"/>
      <c r="D35" s="68"/>
      <c r="E35" s="68"/>
      <c r="F35" s="68"/>
      <c r="G35" s="68"/>
      <c r="H35" s="68"/>
      <c r="I35" s="42"/>
      <c r="J35" s="64"/>
      <c r="K35" s="95"/>
      <c r="L35" s="64"/>
      <c r="M35" s="64"/>
      <c r="N35" s="18"/>
      <c r="O35" s="31"/>
    </row>
    <row r="36" spans="1:15" ht="15.75" x14ac:dyDescent="0.25">
      <c r="A36" s="55"/>
      <c r="B36" s="43" t="s">
        <v>40</v>
      </c>
      <c r="C36" s="68"/>
      <c r="D36" s="68"/>
      <c r="E36" s="68"/>
      <c r="F36" s="68"/>
      <c r="G36" s="68"/>
      <c r="H36" s="68"/>
      <c r="I36" s="42"/>
      <c r="J36" s="64"/>
      <c r="K36" s="95"/>
      <c r="L36" s="64"/>
      <c r="M36" s="64"/>
      <c r="N36" s="18"/>
      <c r="O36" s="71"/>
    </row>
    <row r="37" spans="1:15" ht="34.5" customHeight="1" x14ac:dyDescent="0.2">
      <c r="A37" s="55"/>
      <c r="B37" s="141" t="s">
        <v>81</v>
      </c>
      <c r="C37" s="141"/>
      <c r="D37" s="141"/>
      <c r="E37" s="141"/>
      <c r="F37" s="141"/>
      <c r="G37" s="141"/>
      <c r="H37" s="141"/>
      <c r="I37" s="141"/>
      <c r="J37" s="141"/>
      <c r="K37" s="141"/>
      <c r="L37" s="141"/>
      <c r="M37" s="95"/>
      <c r="N37" s="18"/>
      <c r="O37" s="71"/>
    </row>
    <row r="38" spans="1:15" ht="15" customHeight="1" x14ac:dyDescent="0.2">
      <c r="A38" s="44" t="s">
        <v>36</v>
      </c>
      <c r="B38" s="107" t="s">
        <v>14</v>
      </c>
      <c r="C38" s="134"/>
      <c r="D38" s="134"/>
      <c r="E38" s="134"/>
      <c r="F38" s="134"/>
      <c r="G38" s="107"/>
      <c r="H38" s="134"/>
      <c r="I38" s="134"/>
      <c r="J38" s="134"/>
      <c r="K38" s="134"/>
      <c r="L38" s="134"/>
      <c r="M38" s="134"/>
      <c r="N38" s="18">
        <v>428</v>
      </c>
      <c r="O38" s="71"/>
    </row>
    <row r="39" spans="1:15" ht="12.75" customHeight="1" x14ac:dyDescent="0.2">
      <c r="A39" s="106"/>
      <c r="B39" s="106"/>
      <c r="C39" s="45" t="s">
        <v>37</v>
      </c>
      <c r="E39" s="45"/>
      <c r="F39" s="105"/>
      <c r="G39" s="106"/>
      <c r="H39" s="45" t="s">
        <v>38</v>
      </c>
      <c r="I39" s="105"/>
      <c r="J39" s="105"/>
      <c r="K39" s="105"/>
      <c r="L39" s="105"/>
      <c r="M39" s="97"/>
      <c r="N39" s="18"/>
      <c r="O39" s="71"/>
    </row>
    <row r="40" spans="1:15" ht="15" customHeight="1" x14ac:dyDescent="0.2">
      <c r="A40" s="44" t="s">
        <v>36</v>
      </c>
      <c r="B40" s="107" t="s">
        <v>15</v>
      </c>
      <c r="C40" s="130"/>
      <c r="D40" s="130"/>
      <c r="E40" s="130"/>
      <c r="F40" s="130"/>
      <c r="G40" s="109" t="s">
        <v>83</v>
      </c>
      <c r="H40" s="107"/>
      <c r="I40" s="107"/>
      <c r="J40" s="107"/>
      <c r="K40" s="107"/>
      <c r="L40" s="107"/>
      <c r="M40" s="97"/>
      <c r="N40" s="18">
        <v>429</v>
      </c>
      <c r="O40" s="71"/>
    </row>
    <row r="41" spans="1:15" ht="15" customHeight="1" x14ac:dyDescent="0.2">
      <c r="A41" s="107"/>
      <c r="B41" s="107" t="s">
        <v>39</v>
      </c>
      <c r="C41" s="130"/>
      <c r="D41" s="130"/>
      <c r="E41" s="130"/>
      <c r="F41" s="130"/>
      <c r="G41" s="106" t="s">
        <v>84</v>
      </c>
      <c r="H41" s="107"/>
      <c r="I41" s="107"/>
      <c r="J41" s="107"/>
      <c r="K41" s="107"/>
      <c r="L41" s="107"/>
      <c r="M41" s="97"/>
      <c r="N41" s="18">
        <v>430</v>
      </c>
      <c r="O41" s="71"/>
    </row>
    <row r="42" spans="1:15" ht="16.5" customHeight="1" x14ac:dyDescent="0.2">
      <c r="A42" s="44" t="s">
        <v>36</v>
      </c>
      <c r="B42" s="107" t="s">
        <v>80</v>
      </c>
      <c r="C42" s="130"/>
      <c r="D42" s="130"/>
      <c r="E42" s="130"/>
      <c r="F42" s="130"/>
      <c r="G42" s="107"/>
      <c r="H42" s="107"/>
      <c r="I42" s="107"/>
      <c r="J42" s="107"/>
      <c r="K42" s="107"/>
      <c r="L42" s="107"/>
      <c r="M42" s="97"/>
      <c r="N42" s="18">
        <v>431</v>
      </c>
      <c r="O42" s="71"/>
    </row>
    <row r="43" spans="1:15" ht="9" customHeight="1" x14ac:dyDescent="0.2">
      <c r="A43" s="55"/>
      <c r="B43" s="95"/>
      <c r="C43" s="64"/>
      <c r="D43" s="64"/>
      <c r="E43" s="64"/>
      <c r="F43" s="64"/>
      <c r="G43" s="64"/>
      <c r="H43" s="64"/>
      <c r="I43" s="63"/>
      <c r="J43" s="64"/>
      <c r="K43" s="64"/>
      <c r="L43" s="96"/>
      <c r="M43" s="97"/>
      <c r="N43" s="46"/>
      <c r="O43" s="71"/>
    </row>
    <row r="44" spans="1:15" s="106" customFormat="1" ht="12" x14ac:dyDescent="0.2">
      <c r="A44" s="94"/>
      <c r="B44" s="103"/>
      <c r="C44" s="94"/>
      <c r="D44" s="94"/>
      <c r="E44" s="94"/>
      <c r="F44" s="94"/>
      <c r="G44" s="94"/>
      <c r="H44" s="94"/>
      <c r="I44" s="104"/>
      <c r="J44" s="94"/>
      <c r="K44" s="94"/>
      <c r="L44" s="47"/>
      <c r="M44" s="98" t="s">
        <v>57</v>
      </c>
      <c r="N44" s="48"/>
      <c r="O44" s="94"/>
    </row>
    <row r="45" spans="1:15" hidden="1" x14ac:dyDescent="0.2">
      <c r="L45" s="49"/>
      <c r="O45" s="55"/>
    </row>
    <row r="46" spans="1:15" hidden="1" x14ac:dyDescent="0.2">
      <c r="L46" s="49"/>
    </row>
    <row r="47" spans="1:15" hidden="1" x14ac:dyDescent="0.2"/>
  </sheetData>
  <sheetProtection algorithmName="SHA-512" hashValue="LW2RGIrmFcPdU57iEsxR3GknSIvm6ycS6FdxxIFMbwEGJkV2ySh2daiTO38hWEAe5bstuKsk9ES6SOlm887JXA==" saltValue="aUvx4y6MnXO5gEAjhb1Pug==" spinCount="100000" sheet="1" selectLockedCells="1"/>
  <mergeCells count="45">
    <mergeCell ref="F8:G8"/>
    <mergeCell ref="H38:M38"/>
    <mergeCell ref="F18:G18"/>
    <mergeCell ref="F21:G21"/>
    <mergeCell ref="F22:G22"/>
    <mergeCell ref="J19:K19"/>
    <mergeCell ref="J17:K17"/>
    <mergeCell ref="J32:K32"/>
    <mergeCell ref="J31:K31"/>
    <mergeCell ref="F10:G10"/>
    <mergeCell ref="F12:G12"/>
    <mergeCell ref="F14:G14"/>
    <mergeCell ref="F11:G11"/>
    <mergeCell ref="C42:F42"/>
    <mergeCell ref="F13:G13"/>
    <mergeCell ref="F17:G17"/>
    <mergeCell ref="C38:F38"/>
    <mergeCell ref="C41:F41"/>
    <mergeCell ref="C40:F40"/>
    <mergeCell ref="F19:G19"/>
    <mergeCell ref="F27:G27"/>
    <mergeCell ref="F24:G24"/>
    <mergeCell ref="F23:G23"/>
    <mergeCell ref="F25:G25"/>
    <mergeCell ref="F26:G26"/>
    <mergeCell ref="D34:H34"/>
    <mergeCell ref="B37:L37"/>
    <mergeCell ref="J34:K34"/>
    <mergeCell ref="J33:K33"/>
    <mergeCell ref="H1:N1"/>
    <mergeCell ref="G2:N2"/>
    <mergeCell ref="J27:K27"/>
    <mergeCell ref="K3:N3"/>
    <mergeCell ref="J30:K30"/>
    <mergeCell ref="J12:K12"/>
    <mergeCell ref="J29:K29"/>
    <mergeCell ref="J28:K28"/>
    <mergeCell ref="C4:K4"/>
    <mergeCell ref="C5:K5"/>
    <mergeCell ref="J11:K11"/>
    <mergeCell ref="J8:K8"/>
    <mergeCell ref="J10:K10"/>
    <mergeCell ref="J9:K9"/>
    <mergeCell ref="F9:G9"/>
    <mergeCell ref="J15:K16"/>
  </mergeCells>
  <dataValidations count="2">
    <dataValidation errorStyle="information" allowBlank="1" showInputMessage="1" showErrorMessage="1" sqref="C6:E6"/>
    <dataValidation type="list" allowBlank="1" showInputMessage="1" showErrorMessage="1" promptTitle="Select one." sqref="J17">
      <formula1>"YES, NO"</formula1>
    </dataValidation>
  </dataValidations>
  <pageMargins left="0.19685039370078741" right="0.19685039370078741" top="0.39370078740157483" bottom="0.35433070866141736" header="0.51181102362204722" footer="0.51181102362204722"/>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election activeCell="C4" sqref="C4"/>
    </sheetView>
  </sheetViews>
  <sheetFormatPr defaultRowHeight="16.5" customHeight="1" x14ac:dyDescent="0.2"/>
  <cols>
    <col min="1" max="1" width="4.5" style="1" customWidth="1"/>
    <col min="2" max="2" width="4.625" style="1" customWidth="1"/>
    <col min="3" max="3" width="83" style="1" customWidth="1"/>
    <col min="4" max="16384" width="9" style="8"/>
  </cols>
  <sheetData>
    <row r="1" spans="1:4" ht="16.5" customHeight="1" x14ac:dyDescent="0.25">
      <c r="A1" s="155" t="s">
        <v>61</v>
      </c>
      <c r="B1" s="155"/>
      <c r="C1" s="155"/>
      <c r="D1" s="13"/>
    </row>
    <row r="2" spans="1:4" ht="16.5" customHeight="1" x14ac:dyDescent="0.25">
      <c r="A2" s="12" t="s">
        <v>62</v>
      </c>
      <c r="B2" s="12"/>
    </row>
    <row r="3" spans="1:4" ht="38.25" x14ac:dyDescent="0.2">
      <c r="A3" s="2" t="s">
        <v>16</v>
      </c>
      <c r="B3" s="2">
        <v>401</v>
      </c>
      <c r="C3" s="110" t="s">
        <v>89</v>
      </c>
    </row>
    <row r="4" spans="1:4" ht="16.5" customHeight="1" x14ac:dyDescent="0.2">
      <c r="A4" s="2" t="s">
        <v>16</v>
      </c>
      <c r="B4" s="2">
        <v>402</v>
      </c>
      <c r="C4" s="53" t="s">
        <v>91</v>
      </c>
    </row>
    <row r="5" spans="1:4" ht="16.5" customHeight="1" x14ac:dyDescent="0.2">
      <c r="A5" s="2" t="s">
        <v>16</v>
      </c>
      <c r="B5" s="2">
        <v>403</v>
      </c>
      <c r="C5" s="3" t="s">
        <v>90</v>
      </c>
    </row>
    <row r="6" spans="1:4" ht="16.5" customHeight="1" x14ac:dyDescent="0.2">
      <c r="A6" s="2"/>
      <c r="B6" s="2"/>
    </row>
    <row r="7" spans="1:4" ht="16.5" customHeight="1" x14ac:dyDescent="0.2">
      <c r="A7" s="2" t="s">
        <v>16</v>
      </c>
      <c r="B7" s="2">
        <v>404</v>
      </c>
      <c r="C7" s="1" t="s">
        <v>18</v>
      </c>
    </row>
    <row r="8" spans="1:4" ht="16.5" customHeight="1" x14ac:dyDescent="0.2">
      <c r="A8" s="4" t="s">
        <v>16</v>
      </c>
      <c r="B8" s="4">
        <v>405</v>
      </c>
      <c r="C8" s="156" t="s">
        <v>19</v>
      </c>
    </row>
    <row r="9" spans="1:4" ht="16.5" customHeight="1" x14ac:dyDescent="0.2">
      <c r="C9" s="156"/>
    </row>
    <row r="10" spans="1:4" ht="16.5" customHeight="1" x14ac:dyDescent="0.2">
      <c r="A10" s="2" t="s">
        <v>16</v>
      </c>
      <c r="B10" s="2">
        <v>406</v>
      </c>
      <c r="C10" s="1" t="s">
        <v>21</v>
      </c>
    </row>
    <row r="11" spans="1:4" ht="16.5" customHeight="1" x14ac:dyDescent="0.2">
      <c r="A11" s="2" t="s">
        <v>16</v>
      </c>
      <c r="B11" s="2">
        <v>407</v>
      </c>
      <c r="C11" s="1" t="s">
        <v>20</v>
      </c>
    </row>
    <row r="12" spans="1:4" ht="16.5" customHeight="1" x14ac:dyDescent="0.2">
      <c r="A12" s="2" t="s">
        <v>16</v>
      </c>
      <c r="B12" s="2">
        <v>408</v>
      </c>
      <c r="C12" s="56" t="s">
        <v>17</v>
      </c>
    </row>
    <row r="13" spans="1:4" ht="16.5" customHeight="1" x14ac:dyDescent="0.2">
      <c r="A13" s="2" t="s">
        <v>16</v>
      </c>
      <c r="B13" s="2">
        <v>409</v>
      </c>
      <c r="C13" s="1" t="s">
        <v>33</v>
      </c>
    </row>
    <row r="14" spans="1:4" ht="16.5" customHeight="1" x14ac:dyDescent="0.2">
      <c r="A14" s="2" t="s">
        <v>16</v>
      </c>
      <c r="B14" s="2">
        <v>410</v>
      </c>
      <c r="C14" s="5" t="s">
        <v>31</v>
      </c>
    </row>
    <row r="15" spans="1:4" ht="16.5" customHeight="1" x14ac:dyDescent="0.2">
      <c r="A15" s="2"/>
      <c r="B15" s="2"/>
      <c r="C15" s="5" t="s">
        <v>88</v>
      </c>
    </row>
    <row r="16" spans="1:4" ht="16.5" customHeight="1" x14ac:dyDescent="0.2">
      <c r="A16" s="2" t="s">
        <v>16</v>
      </c>
      <c r="B16" s="2">
        <v>411</v>
      </c>
      <c r="C16" s="1" t="s">
        <v>86</v>
      </c>
    </row>
    <row r="17" spans="1:3" ht="16.5" customHeight="1" x14ac:dyDescent="0.2">
      <c r="A17" s="2" t="s">
        <v>16</v>
      </c>
      <c r="B17" s="2">
        <v>412</v>
      </c>
      <c r="C17" s="1" t="s">
        <v>74</v>
      </c>
    </row>
    <row r="18" spans="1:3" ht="16.5" customHeight="1" x14ac:dyDescent="0.2">
      <c r="A18" s="2" t="s">
        <v>16</v>
      </c>
      <c r="B18" s="2">
        <v>413</v>
      </c>
      <c r="C18" s="1" t="s">
        <v>47</v>
      </c>
    </row>
    <row r="19" spans="1:3" ht="16.5" customHeight="1" x14ac:dyDescent="0.2">
      <c r="A19" s="2" t="s">
        <v>16</v>
      </c>
      <c r="B19" s="2">
        <v>414</v>
      </c>
      <c r="C19" s="1" t="s">
        <v>27</v>
      </c>
    </row>
    <row r="20" spans="1:3" ht="16.5" customHeight="1" x14ac:dyDescent="0.2">
      <c r="A20" s="2" t="s">
        <v>16</v>
      </c>
      <c r="B20" s="2">
        <v>415</v>
      </c>
      <c r="C20" s="1" t="s">
        <v>26</v>
      </c>
    </row>
    <row r="21" spans="1:3" ht="16.5" customHeight="1" x14ac:dyDescent="0.2">
      <c r="A21" s="2" t="s">
        <v>16</v>
      </c>
      <c r="B21" s="2">
        <v>416</v>
      </c>
      <c r="C21" s="1" t="s">
        <v>48</v>
      </c>
    </row>
    <row r="22" spans="1:3" ht="16.5" customHeight="1" x14ac:dyDescent="0.2">
      <c r="A22" s="2" t="s">
        <v>16</v>
      </c>
      <c r="B22" s="2">
        <v>417</v>
      </c>
      <c r="C22" s="1" t="s">
        <v>25</v>
      </c>
    </row>
    <row r="23" spans="1:3" ht="16.5" customHeight="1" x14ac:dyDescent="0.2">
      <c r="A23" s="2" t="s">
        <v>16</v>
      </c>
      <c r="B23" s="2">
        <v>418</v>
      </c>
      <c r="C23" s="1" t="s">
        <v>22</v>
      </c>
    </row>
    <row r="24" spans="1:3" ht="16.5" customHeight="1" x14ac:dyDescent="0.2">
      <c r="A24" s="2" t="s">
        <v>16</v>
      </c>
      <c r="B24" s="2">
        <v>419</v>
      </c>
      <c r="C24" s="1" t="s">
        <v>35</v>
      </c>
    </row>
    <row r="25" spans="1:3" ht="16.5" customHeight="1" x14ac:dyDescent="0.2">
      <c r="A25" s="2" t="s">
        <v>16</v>
      </c>
      <c r="B25" s="2">
        <v>420</v>
      </c>
      <c r="C25" s="1" t="s">
        <v>75</v>
      </c>
    </row>
    <row r="26" spans="1:3" ht="16.5" customHeight="1" x14ac:dyDescent="0.2">
      <c r="A26" s="2" t="s">
        <v>16</v>
      </c>
      <c r="B26" s="2">
        <v>421</v>
      </c>
      <c r="C26" s="1" t="s">
        <v>72</v>
      </c>
    </row>
    <row r="27" spans="1:3" ht="16.5" customHeight="1" x14ac:dyDescent="0.2">
      <c r="A27" s="2" t="s">
        <v>16</v>
      </c>
      <c r="B27" s="2">
        <v>422</v>
      </c>
      <c r="C27" s="1" t="s">
        <v>76</v>
      </c>
    </row>
    <row r="28" spans="1:3" ht="16.5" customHeight="1" x14ac:dyDescent="0.2">
      <c r="A28" s="2" t="s">
        <v>16</v>
      </c>
      <c r="B28" s="2">
        <v>423</v>
      </c>
      <c r="C28" s="1" t="s">
        <v>77</v>
      </c>
    </row>
    <row r="29" spans="1:3" ht="16.5" customHeight="1" x14ac:dyDescent="0.2">
      <c r="A29" s="1" t="s">
        <v>29</v>
      </c>
      <c r="B29" s="9"/>
      <c r="C29" s="9"/>
    </row>
    <row r="30" spans="1:3" ht="16.5" customHeight="1" x14ac:dyDescent="0.2">
      <c r="A30" s="2" t="s">
        <v>16</v>
      </c>
      <c r="B30" s="2">
        <v>424</v>
      </c>
      <c r="C30" s="1" t="s">
        <v>28</v>
      </c>
    </row>
    <row r="31" spans="1:3" ht="16.5" customHeight="1" x14ac:dyDescent="0.2">
      <c r="A31" s="2" t="s">
        <v>16</v>
      </c>
      <c r="B31" s="2">
        <v>425</v>
      </c>
      <c r="C31" s="1" t="s">
        <v>78</v>
      </c>
    </row>
    <row r="32" spans="1:3" ht="16.5" customHeight="1" x14ac:dyDescent="0.2">
      <c r="A32" s="2" t="s">
        <v>16</v>
      </c>
      <c r="B32" s="2">
        <v>426</v>
      </c>
      <c r="C32" s="1" t="s">
        <v>30</v>
      </c>
    </row>
    <row r="33" spans="1:3" ht="33" customHeight="1" x14ac:dyDescent="0.2">
      <c r="A33" s="4" t="s">
        <v>16</v>
      </c>
      <c r="B33" s="4">
        <v>427</v>
      </c>
      <c r="C33" s="52" t="s">
        <v>79</v>
      </c>
    </row>
    <row r="34" spans="1:3" ht="16.5" customHeight="1" x14ac:dyDescent="0.2">
      <c r="A34" s="2" t="s">
        <v>16</v>
      </c>
      <c r="B34" s="2">
        <v>428</v>
      </c>
      <c r="C34" s="6" t="s">
        <v>92</v>
      </c>
    </row>
    <row r="35" spans="1:3" ht="16.5" customHeight="1" x14ac:dyDescent="0.2">
      <c r="A35" s="2" t="s">
        <v>16</v>
      </c>
      <c r="B35" s="2">
        <v>429</v>
      </c>
      <c r="C35" s="7" t="s">
        <v>93</v>
      </c>
    </row>
    <row r="36" spans="1:3" ht="16.5" customHeight="1" x14ac:dyDescent="0.2">
      <c r="A36" s="2" t="s">
        <v>16</v>
      </c>
      <c r="B36" s="2">
        <v>430</v>
      </c>
      <c r="C36" s="7" t="s">
        <v>58</v>
      </c>
    </row>
    <row r="37" spans="1:3" ht="16.5" customHeight="1" x14ac:dyDescent="0.2">
      <c r="A37" s="2" t="s">
        <v>16</v>
      </c>
      <c r="B37" s="2">
        <v>431</v>
      </c>
      <c r="C37" s="3" t="s">
        <v>94</v>
      </c>
    </row>
  </sheetData>
  <sheetProtection algorithmName="SHA-512" hashValue="zqLTViazHPXt0svXqr8HFUK+sFYml3wTsiRzVOdwtYphU2PXPh1E+/CwivMmEzN+xp6Qpd+2koQ3GdzBX0Lt6w==" saltValue="H1hPEPM/CXq7qtetwiLj7A==" spinCount="100000" sheet="1" objects="1" scenarios="1"/>
  <mergeCells count="2">
    <mergeCell ref="A1:C1"/>
    <mergeCell ref="C8:C9"/>
  </mergeCells>
  <pageMargins left="0.59055118110236227" right="0.19685039370078741" top="0.39370078740157483" bottom="0.49212598425196852" header="0.31496062992125984" footer="0.31496062992125984"/>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workbookViewId="0">
      <selection activeCell="B2" sqref="B2"/>
    </sheetView>
  </sheetViews>
  <sheetFormatPr defaultRowHeight="15.75" x14ac:dyDescent="0.25"/>
  <sheetData>
    <row r="1" spans="1:5" x14ac:dyDescent="0.25">
      <c r="A1" s="10" t="s">
        <v>59</v>
      </c>
      <c r="B1" s="157" t="s">
        <v>85</v>
      </c>
      <c r="C1" s="158"/>
      <c r="D1" s="158"/>
      <c r="E1" s="158"/>
    </row>
    <row r="2" spans="1:5" x14ac:dyDescent="0.25">
      <c r="A2" s="10" t="s">
        <v>60</v>
      </c>
      <c r="B2" s="11">
        <v>1</v>
      </c>
      <c r="C2" s="10"/>
      <c r="D2" s="10"/>
    </row>
    <row r="4" spans="1:5" x14ac:dyDescent="0.25">
      <c r="B4" s="111"/>
    </row>
  </sheetData>
  <sheetProtection algorithmName="SHA-512" hashValue="t9eo/TDokZZ5cuoq5p1Y+o4Sft/A2b7J1Ca10rgTM/9/CxutEg44HzdTil44r7bdGAnFuM+QorL9IVjk1IPfcw==" saltValue="o6lnzfg8s1lVJRSSm6UhZA==" spinCount="100000" sheet="1" objects="1" scenarios="1"/>
  <mergeCells count="1">
    <mergeCell ref="B1:E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C2D9A61472A42469A8CBE2D5A500E48" ma:contentTypeVersion="21" ma:contentTypeDescription="Create a new document." ma:contentTypeScope="" ma:versionID="7f55435204de6dd5b88e120a0dcc1a68">
  <xsd:schema xmlns:xsd="http://www.w3.org/2001/XMLSchema" xmlns:xs="http://www.w3.org/2001/XMLSchema" xmlns:p="http://schemas.microsoft.com/office/2006/metadata/properties" xmlns:ns2="d8c13b0c-e34e-4b28-bcb2-463731fd6865" xmlns:ns3="2e2a1602-6e2c-4f4a-9412-6693ad665808" xmlns:ns4="05b0e8db-3a74-4c96-a87d-da7a852bf85f" targetNamespace="http://schemas.microsoft.com/office/2006/metadata/properties" ma:root="true" ma:fieldsID="4d2521256583f3b24073ed7978039492" ns2:_="" ns3:_="" ns4:_="">
    <xsd:import namespace="d8c13b0c-e34e-4b28-bcb2-463731fd6865"/>
    <xsd:import namespace="2e2a1602-6e2c-4f4a-9412-6693ad665808"/>
    <xsd:import namespace="05b0e8db-3a74-4c96-a87d-da7a852bf85f"/>
    <xsd:element name="properties">
      <xsd:complexType>
        <xsd:sequence>
          <xsd:element name="documentManagement">
            <xsd:complexType>
              <xsd:all>
                <xsd:element ref="ns2:DoE_x0020_Description" minOccurs="0"/>
                <xsd:element ref="ns2:DoE_x0020_Alternative_x0020_Title" minOccurs="0"/>
                <xsd:element ref="ns2:DoE_x0020_Effective_x0020_Date" minOccurs="0"/>
                <xsd:element ref="ns2:DOE_x0020_Document_x0020_Type" minOccurs="0"/>
                <xsd:element ref="ns2:DoE_x0020_Commodity" minOccurs="0"/>
                <xsd:element ref="ns2:DoE_x0020_Keywords" minOccurs="0"/>
                <xsd:element ref="ns2:DoE_x0020_Contributor" minOccurs="0"/>
                <xsd:element ref="ns2:DoE_x0020_Creator_x0020_Internal_x0020_Name" minOccurs="0"/>
                <xsd:element ref="ns2:DoE_x0020_Creator_x0020_Organizational_x0020_Unit" minOccurs="0"/>
                <xsd:element ref="ns2:DoE_x0020_Creator_x0020_External" minOccurs="0"/>
                <xsd:element ref="ns2:DoE_x0020_Language"/>
                <xsd:element ref="ns2:DoE_x0020_IT_x0020_Application_x0020_Document_x0020_Type" minOccurs="0"/>
                <xsd:element ref="ns3:Inception" minOccurs="0"/>
                <xsd:element ref="ns2:Iteration" minOccurs="0"/>
                <xsd:element ref="ns4:Business_x0020_Topic" minOccurs="0"/>
                <xsd:element ref="ns4:Release0" minOccurs="0"/>
                <xsd:element ref="ns2:DoE_x0020_Official_x0020_Record"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c13b0c-e34e-4b28-bcb2-463731fd6865" elementFormDefault="qualified">
    <xsd:import namespace="http://schemas.microsoft.com/office/2006/documentManagement/types"/>
    <xsd:import namespace="http://schemas.microsoft.com/office/infopath/2007/PartnerControls"/>
    <xsd:element name="DoE_x0020_Description" ma:index="1" nillable="true" ma:displayName="DoE Description" ma:default="" ma:description="An account of the content of the resource." ma:internalName="DoE_x0020_Description">
      <xsd:simpleType>
        <xsd:restriction base="dms:Note">
          <xsd:maxLength value="255"/>
        </xsd:restriction>
      </xsd:simpleType>
    </xsd:element>
    <xsd:element name="DoE_x0020_Alternative_x0020_Title" ma:index="2" nillable="true" ma:displayName="DoE Alternative Title" ma:description="Any form of the title used as a substitute or alternative to the formal title of the resource." ma:internalName="DoE_x0020_Alternative_x0020_Title">
      <xsd:simpleType>
        <xsd:restriction base="dms:Text">
          <xsd:maxLength value="255"/>
        </xsd:restriction>
      </xsd:simpleType>
    </xsd:element>
    <xsd:element name="DoE_x0020_Effective_x0020_Date" ma:index="3" nillable="true" ma:displayName="DoE Effective Date" ma:default="[today]" ma:description="The first date on which the information becomes effective." ma:format="DateOnly" ma:internalName="DoE_x0020_Effective_x0020_Date">
      <xsd:simpleType>
        <xsd:restriction base="dms:DateTime"/>
      </xsd:simpleType>
    </xsd:element>
    <xsd:element name="DOE_x0020_Document_x0020_Type" ma:index="4" nillable="true" ma:displayName="DOE Document Type" ma:default="" ma:description="The nature or genre of the content of the resource." ma:format="Dropdown" ma:internalName="DOE_x0020_Document_x0020_Type">
      <xsd:simpleType>
        <xsd:restriction base="dms:Choice">
          <xsd:enumeration value="Abstract"/>
          <xsd:enumeration value="Agenda"/>
          <xsd:enumeration value="Agreement"/>
          <xsd:enumeration value="Authorization"/>
          <xsd:enumeration value="Budget"/>
          <xsd:enumeration value="Calendar"/>
          <xsd:enumeration value="Checklist"/>
          <xsd:enumeration value="Contractual Material"/>
          <xsd:enumeration value="Correspondence"/>
          <xsd:enumeration value="Decision"/>
          <xsd:enumeration value="Event"/>
          <xsd:enumeration value="Financial Report"/>
          <xsd:enumeration value="Form"/>
          <xsd:enumeration value="Frequently Asked Questions"/>
          <xsd:enumeration value="Geospatial Material"/>
          <xsd:enumeration value="Guide"/>
          <xsd:enumeration value="Issue"/>
          <xsd:enumeration value="Legislation and Regulations"/>
          <xsd:enumeration value="Licences and Permits"/>
          <xsd:enumeration value="Media Release"/>
          <xsd:enumeration value="Memorandum"/>
          <xsd:enumeration value="Minutes"/>
          <xsd:enumeration value="News Publication"/>
          <xsd:enumeration value="Plan"/>
          <xsd:enumeration value="Policy"/>
          <xsd:enumeration value="Presentation"/>
          <xsd:enumeration value="Procedure"/>
          <xsd:enumeration value="Reference Material"/>
          <xsd:enumeration value="Report"/>
          <xsd:enumeration value="Requirement"/>
          <xsd:enumeration value="Schedule"/>
          <xsd:enumeration value="Service"/>
          <xsd:enumeration value="Standard"/>
          <xsd:enumeration value="Statistics"/>
          <xsd:enumeration value="Status Report"/>
          <xsd:enumeration value="Survey"/>
          <xsd:enumeration value="Template"/>
          <xsd:enumeration value="Terminology"/>
          <xsd:enumeration value="Test Case"/>
          <xsd:enumeration value="Working Document"/>
        </xsd:restriction>
      </xsd:simpleType>
    </xsd:element>
    <xsd:element name="DoE_x0020_Commodity" ma:index="5" nillable="true" ma:displayName="DoE Commodity" ma:description="The energy or mineral resource or product for use or sale." ma:format="Dropdown" ma:internalName="DoE_x0020_Commodity">
      <xsd:simpleType>
        <xsd:restriction base="dms:Choice">
          <xsd:enumeration value="All CMD Mineral Types"/>
          <xsd:enumeration value="Ammonite Shell"/>
          <xsd:enumeration value="Coal"/>
          <xsd:enumeration value="Electricity"/>
          <xsd:enumeration value="Metallic &amp; Industrial Minerals"/>
          <xsd:enumeration value="Natural Gas"/>
          <xsd:enumeration value="Oil"/>
          <xsd:enumeration value="Oil Sands"/>
          <xsd:enumeration value="Petrochemicals"/>
          <xsd:enumeration value="Petroleum and Natural Gas (PNG)"/>
        </xsd:restriction>
      </xsd:simpleType>
    </xsd:element>
    <xsd:element name="DoE_x0020_Keywords" ma:index="6" nillable="true" ma:displayName="DoE Keywords" ma:default="" ma:description="A significant word or phrase in the title, subject, notes, abstract, or text of a record which can be used as a search term in a free-text search to retrieve all the records containing it." ma:internalName="DoE_x0020_Keywords">
      <xsd:simpleType>
        <xsd:restriction base="dms:Note">
          <xsd:maxLength value="255"/>
        </xsd:restriction>
      </xsd:simpleType>
    </xsd:element>
    <xsd:element name="DoE_x0020_Contributor" ma:index="7" nillable="true" ma:displayName="DoE Contributor" ma:description="One or more people or organizations that contributed to this resource" ma:internalName="DoE_x0020_Contributor">
      <xsd:simpleType>
        <xsd:restriction base="dms:Text">
          <xsd:maxLength value="255"/>
        </xsd:restriction>
      </xsd:simpleType>
    </xsd:element>
    <xsd:element name="DoE_x0020_Creator_x0020_Internal_x0020_Name" ma:index="8" nillable="true" ma:displayName="DoE Creator Internal Name" ma:description="An entity responsible for making the content of the resource." ma:list="UserInfo" ma:SharePointGroup="0" ma:internalName="DoE_x0020_Creator_x0020_Internal_x0020_Nam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E_x0020_Creator_x0020_Organizational_x0020_Unit" ma:index="9" nillable="true" ma:displayName="DoE Creator Organizational Unit" ma:description="An entity responsible for making the content of the resource." ma:format="Dropdown" ma:internalName="DoE_x0020_Creator_x0020_Organizational_x0020_Unit">
      <xsd:simpleType>
        <xsd:restriction base="dms:Choice">
          <xsd:enumeration value="Communications"/>
          <xsd:enumeration value="Corporate Projects"/>
          <xsd:enumeration value="Deputy Minister's Office"/>
          <xsd:enumeration value="Electricity"/>
          <xsd:enumeration value="Electricity - Coal Transition"/>
          <xsd:enumeration value="Electricity - Generation and Transmission"/>
          <xsd:enumeration value="Electricity - Market Policy"/>
          <xsd:enumeration value="Electricity - Retail and Distribution"/>
          <xsd:enumeration value="Electricity - Strategy &amp; Integration"/>
          <xsd:enumeration value="Minister's Office"/>
          <xsd:enumeration value="Ministry Services"/>
          <xsd:enumeration value="Ministry Services - Business Planning &amp;Performance"/>
          <xsd:enumeration value="Ministry Services - Finance and Administration"/>
          <xsd:enumeration value="Ministry Services - Human Resources"/>
          <xsd:enumeration value="Ministry Services - Info Mgt &amp; Technology Services"/>
          <xsd:enumeration value="Ministry Services - Legal Services"/>
          <xsd:enumeration value="Ministry Support Services"/>
          <xsd:enumeration value="Resource Development Policy"/>
          <xsd:enumeration value="Resource Development Policy - Professional Services Exec"/>
          <xsd:enumeration value="Resource Development Policy - Resource Land Access"/>
          <xsd:enumeration value="Resource Development Policy - Resource Policy"/>
          <xsd:enumeration value="Resource, Revenue, Operations"/>
          <xsd:enumeration value="Resource, Revenue, Operations - Coal &amp; Mineral Dev - Rev Coll"/>
          <xsd:enumeration value="Resource, Revenue, Operations - Compliance &amp; Assurance Office"/>
          <xsd:enumeration value="Resource, Revenue, Operations - Oil Sands Operations"/>
          <xsd:enumeration value="Resource, Revenue, Operations - Petrinex"/>
          <xsd:enumeration value="Resource, Revenue, Operations - Petroleum, Market &amp; Valuation"/>
          <xsd:enumeration value="Resource, Revenue, Operations - PNG Tenure Operations"/>
          <xsd:enumeration value="Resource, Revenue, Operations - Royalty Implementation"/>
          <xsd:enumeration value="Resource, Revenue, Operations - Royalty Operations"/>
          <xsd:enumeration value="Strategic Policy"/>
          <xsd:enumeration value="Strategic Policy - Energy Information &amp; Analysis"/>
          <xsd:enumeration value="Strategic Policy - IEPB Admin"/>
          <xsd:enumeration value="Strategic Policy - Market Access"/>
          <xsd:enumeration value="Strategic Policy - Strategic Policy Br Admin"/>
        </xsd:restriction>
      </xsd:simpleType>
    </xsd:element>
    <xsd:element name="DoE_x0020_Creator_x0020_External" ma:index="10" nillable="true" ma:displayName="DoE Creator External" ma:description="An entity responsible for making the content of the resource." ma:internalName="DoE_x0020_Creator_x0020_External">
      <xsd:simpleType>
        <xsd:restriction base="dms:Text">
          <xsd:maxLength value="255"/>
        </xsd:restriction>
      </xsd:simpleType>
    </xsd:element>
    <xsd:element name="DoE_x0020_Language" ma:index="11" ma:displayName="DoE Language" ma:default="English" ma:description="A language of the intellectual content of the resource." ma:format="Dropdown" ma:internalName="DoE_x0020_Language">
      <xsd:simpleType>
        <xsd:restriction base="dms:Choice">
          <xsd:enumeration value="Afrikaans"/>
          <xsd:enumeration value="Arabic"/>
          <xsd:enumeration value="Bulgarian"/>
          <xsd:enumeration value="Chinese"/>
          <xsd:enumeration value="Cree"/>
          <xsd:enumeration value="Croatian"/>
          <xsd:enumeration value="Czech"/>
          <xsd:enumeration value="Danish"/>
          <xsd:enumeration value="Dutch"/>
          <xsd:enumeration value="English"/>
          <xsd:enumeration value="French"/>
          <xsd:enumeration value="German"/>
          <xsd:enumeration value="Greek"/>
          <xsd:enumeration value="Hebrew"/>
          <xsd:enumeration value="Hindi"/>
          <xsd:enumeration value="Hungarian"/>
          <xsd:enumeration value="Italian"/>
          <xsd:enumeration value="Japanese"/>
          <xsd:enumeration value="Korean"/>
          <xsd:enumeration value="Norwegian"/>
          <xsd:enumeration value="Polish"/>
          <xsd:enumeration value="Portuguese"/>
          <xsd:enumeration value="Russian"/>
          <xsd:enumeration value="Spanish"/>
          <xsd:enumeration value="Swedish"/>
          <xsd:enumeration value="Ukrainian"/>
          <xsd:enumeration value="Vietnamese"/>
          <xsd:enumeration value="Yiddish"/>
        </xsd:restriction>
      </xsd:simpleType>
    </xsd:element>
    <xsd:element name="DoE_x0020_IT_x0020_Application_x0020_Document_x0020_Type" ma:index="19" nillable="true" ma:displayName="IT Artifact" ma:format="Dropdown" ma:internalName="DoE_x0020_IT_x0020_Application_x0020_Document_x0020_Type">
      <xsd:simpleType>
        <xsd:restriction base="dms:Choice">
          <xsd:enumeration value="Acceptance Test"/>
          <xsd:enumeration value="Activity Diagram"/>
          <xsd:enumeration value="Business Use Case"/>
          <xsd:enumeration value="Deployment"/>
          <xsd:enumeration value="Supplementary Specifications"/>
          <xsd:enumeration value="System Test"/>
          <xsd:enumeration value="System Use Case"/>
        </xsd:restriction>
      </xsd:simpleType>
    </xsd:element>
    <xsd:element name="Iteration" ma:index="21" nillable="true" ma:displayName="Iteration" ma:default="" ma:format="Dropdown" ma:internalName="Iteration">
      <xsd:simpleType>
        <xsd:restriction base="dms:Choice">
          <xsd:enumeration value="Iteration 1"/>
          <xsd:enumeration value="Iteration 2"/>
          <xsd:enumeration value="Iteration 3"/>
          <xsd:enumeration value="Iteration 4"/>
          <xsd:enumeration value="Iteration 5"/>
          <xsd:enumeration value="Iteration 6"/>
          <xsd:enumeration value="Iteration 7"/>
          <xsd:enumeration value="Iteration 8"/>
          <xsd:enumeration value="Iteration 9"/>
          <xsd:enumeration value="Iteration 10"/>
          <xsd:enumeration value="Iteration 11"/>
          <xsd:enumeration value="Iteration 12"/>
          <xsd:enumeration value="Iteration 13"/>
          <xsd:enumeration value="Iteration 14"/>
          <xsd:enumeration value="Iteration 15"/>
        </xsd:restriction>
      </xsd:simpleType>
    </xsd:element>
    <xsd:element name="DoE_x0020_Official_x0020_Record" ma:index="24" nillable="true" ma:displayName="DoE Official Record" ma:default="0" ma:description="An item flagged as a “DOE Official Record” indicates that it is a record that provides evidence of a business activity, decision or transaction. Where synchronization has been set up; this will also trigger the relocation of that record to Livelink. Records relocated to Livelink can still be viewed via SharePoint. Contact Records Management for more info." ma:internalName="DoE_x0020_Official_x0020_Record">
      <xsd:simpleType>
        <xsd:restriction base="dms:Boolean"/>
      </xsd:simpleType>
    </xsd:element>
    <xsd:element name="_dlc_DocId" ma:index="25" nillable="true" ma:displayName="Document ID Value" ma:description="The value of the document ID assigned to this item." ma:internalName="_dlc_DocId" ma:readOnly="true">
      <xsd:simpleType>
        <xsd:restriction base="dms:Text"/>
      </xsd:simpleType>
    </xsd:element>
    <xsd:element name="_dlc_DocIdUrl" ma:index="26"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7"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2e2a1602-6e2c-4f4a-9412-6693ad665808" elementFormDefault="qualified">
    <xsd:import namespace="http://schemas.microsoft.com/office/2006/documentManagement/types"/>
    <xsd:import namespace="http://schemas.microsoft.com/office/infopath/2007/PartnerControls"/>
    <xsd:element name="Inception" ma:index="20" nillable="true" ma:displayName="IT Project Phase" ma:default="" ma:format="Dropdown" ma:internalName="Inception">
      <xsd:simpleType>
        <xsd:restriction base="dms:Choice">
          <xsd:enumeration value="&lt;None&gt;"/>
          <xsd:enumeration value="Inception"/>
          <xsd:enumeration value="Elaboration"/>
          <xsd:enumeration value="Construction"/>
          <xsd:enumeration value="Project Start Up"/>
          <xsd:enumeration value="Project Close"/>
          <xsd:enumeration value="Project Control"/>
          <xsd:enumeration value="Transition"/>
        </xsd:restriction>
      </xsd:simpleType>
    </xsd:element>
  </xsd:schema>
  <xsd:schema xmlns:xsd="http://www.w3.org/2001/XMLSchema" xmlns:xs="http://www.w3.org/2001/XMLSchema" xmlns:dms="http://schemas.microsoft.com/office/2006/documentManagement/types" xmlns:pc="http://schemas.microsoft.com/office/infopath/2007/PartnerControls" targetNamespace="05b0e8db-3a74-4c96-a87d-da7a852bf85f" elementFormDefault="qualified">
    <xsd:import namespace="http://schemas.microsoft.com/office/2006/documentManagement/types"/>
    <xsd:import namespace="http://schemas.microsoft.com/office/infopath/2007/PartnerControls"/>
    <xsd:element name="Business_x0020_Topic" ma:index="22" nillable="true" ma:displayName="Business Topic" ma:list="{97A66838-C248-4648-B9AA-A8FE474CBB64}" ma:internalName="Business_x0020_Topic" ma:showField="Title">
      <xsd:simpleType>
        <xsd:restriction base="dms:Lookup"/>
      </xsd:simpleType>
    </xsd:element>
    <xsd:element name="Release0" ma:index="23" nillable="true" ma:displayName="Release" ma:list="{A47BF8CE-0882-4DA6-B9ED-8F4346A85C8F}" ma:internalName="Release0"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oE_x0020_Alternative_x0020_Title xmlns="d8c13b0c-e34e-4b28-bcb2-463731fd6865" xsi:nil="true"/>
    <DoE_x0020_Creator_x0020_Organizational_x0020_Unit xmlns="d8c13b0c-e34e-4b28-bcb2-463731fd6865">Resource, Revenue, Operations - Coal &amp; Mineral Dev - Rev Coll</DoE_x0020_Creator_x0020_Organizational_x0020_Unit>
    <DoE_x0020_Creator_x0020_External xmlns="d8c13b0c-e34e-4b28-bcb2-463731fd6865" xsi:nil="true"/>
    <DoE_x0020_Commodity xmlns="d8c13b0c-e34e-4b28-bcb2-463731fd6865">Coal</DoE_x0020_Commodity>
    <Release0 xmlns="05b0e8db-3a74-4c96-a87d-da7a852bf85f" xsi:nil="true"/>
    <DoE_x0020_Official_x0020_Record xmlns="d8c13b0c-e34e-4b28-bcb2-463731fd6865">true</DoE_x0020_Official_x0020_Record>
    <DoE_x0020_Creator_x0020_Internal_x0020_Name xmlns="d8c13b0c-e34e-4b28-bcb2-463731fd6865">
      <UserInfo>
        <DisplayName/>
        <AccountId xsi:nil="true"/>
        <AccountType/>
      </UserInfo>
    </DoE_x0020_Creator_x0020_Internal_x0020_Name>
    <DoE_x0020_Contributor xmlns="d8c13b0c-e34e-4b28-bcb2-463731fd6865" xsi:nil="true"/>
    <Iteration xmlns="d8c13b0c-e34e-4b28-bcb2-463731fd6865" xsi:nil="true"/>
    <DOE_x0020_Document_x0020_Type xmlns="d8c13b0c-e34e-4b28-bcb2-463731fd6865">Form</DOE_x0020_Document_x0020_Type>
    <DoE_x0020_IT_x0020_Application_x0020_Document_x0020_Type xmlns="d8c13b0c-e34e-4b28-bcb2-463731fd6865">Acceptance Test</DoE_x0020_IT_x0020_Application_x0020_Document_x0020_Type>
    <Inception xmlns="2e2a1602-6e2c-4f4a-9412-6693ad665808" xsi:nil="true"/>
    <DoE_x0020_Keywords xmlns="d8c13b0c-e34e-4b28-bcb2-463731fd6865">&lt;div&gt;&lt;/div&gt;</DoE_x0020_Keywords>
    <DoE_x0020_Effective_x0020_Date xmlns="d8c13b0c-e34e-4b28-bcb2-463731fd6865">2018-02-27T07:00:00+00:00</DoE_x0020_Effective_x0020_Date>
    <DoE_x0020_Language xmlns="d8c13b0c-e34e-4b28-bcb2-463731fd6865">English</DoE_x0020_Language>
    <DoE_x0020_Description xmlns="d8c13b0c-e34e-4b28-bcb2-463731fd6865">&lt;div&gt;&lt;/div&gt;</DoE_x0020_Description>
    <Business_x0020_Topic xmlns="05b0e8db-3a74-4c96-a87d-da7a852bf85f" xsi:nil="true"/>
    <_dlc_DocId xmlns="d8c13b0c-e34e-4b28-bcb2-463731fd6865">EWDOE-1276-24</_dlc_DocId>
    <_dlc_DocIdUrl xmlns="d8c13b0c-e34e-4b28-bcb2-463731fd6865">
      <Url>http://energyworks.enr.gov.ab.ca/Portal/swhw/APPL/MINRS/MINRS/_layouts/15/DocIdRedir.aspx?ID=EWDOE-1276-24</Url>
      <Description>EWDOE-1276-24</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2ADED131097C654DBDEE92DB85F9B3D4" ma:contentTypeVersion="8" ma:contentTypeDescription="Create a new document." ma:contentTypeScope="" ma:versionID="b86ff916ca5bdeab05e0774bb12f64b8">
  <xsd:schema xmlns:xsd="http://www.w3.org/2001/XMLSchema" xmlns:xs="http://www.w3.org/2001/XMLSchema" xmlns:p="http://schemas.microsoft.com/office/2006/metadata/properties" xmlns:ns1="http://schemas.microsoft.com/sharepoint/v3" xmlns:ns2="e6d83808-03cb-4f3c-af89-207626cead88" targetNamespace="http://schemas.microsoft.com/office/2006/metadata/properties" ma:root="true" ma:fieldsID="14c02ea00072779f59d0b38ec561ac74" ns1:_="" ns2:_="">
    <xsd:import namespace="http://schemas.microsoft.com/sharepoint/v3"/>
    <xsd:import namespace="e6d83808-03cb-4f3c-af89-207626cead88"/>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6d83808-03cb-4f3c-af89-207626cead88"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8dedacd1-8ed8-4364-83a4-3ca25ad2d993" ContentTypeId="0x0101" PreviousValue="false"/>
</file>

<file path=customXml/item6.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documentManagement>
</p:properties>
</file>

<file path=customXml/itemProps1.xml><?xml version="1.0" encoding="utf-8"?>
<ds:datastoreItem xmlns:ds="http://schemas.openxmlformats.org/officeDocument/2006/customXml" ds:itemID="{8EEE9401-89F7-49B8-B6E2-EBE96C7DCDCD}"/>
</file>

<file path=customXml/itemProps2.xml><?xml version="1.0" encoding="utf-8"?>
<ds:datastoreItem xmlns:ds="http://schemas.openxmlformats.org/officeDocument/2006/customXml" ds:itemID="{64B08D16-82D1-4244-A8ED-736BA97B9A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c13b0c-e34e-4b28-bcb2-463731fd6865"/>
    <ds:schemaRef ds:uri="2e2a1602-6e2c-4f4a-9412-6693ad665808"/>
    <ds:schemaRef ds:uri="05b0e8db-3a74-4c96-a87d-da7a852bf8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40F0B48-6CD8-4CB6-94EA-0A71C32826AA}">
  <ds:schemaRefs>
    <ds:schemaRef ds:uri="05b0e8db-3a74-4c96-a87d-da7a852bf85f"/>
    <ds:schemaRef ds:uri="http://purl.org/dc/terms/"/>
    <ds:schemaRef ds:uri="2e2a1602-6e2c-4f4a-9412-6693ad66580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schemas.microsoft.com/office/2006/metadata/properties"/>
    <ds:schemaRef ds:uri="d8c13b0c-e34e-4b28-bcb2-463731fd6865"/>
    <ds:schemaRef ds:uri="http://www.w3.org/XML/1998/namespace"/>
    <ds:schemaRef ds:uri="http://purl.org/dc/dcmitype/"/>
  </ds:schemaRefs>
</ds:datastoreItem>
</file>

<file path=customXml/itemProps4.xml><?xml version="1.0" encoding="utf-8"?>
<ds:datastoreItem xmlns:ds="http://schemas.openxmlformats.org/officeDocument/2006/customXml" ds:itemID="{C9EC460D-A5ED-4476-AC58-93BCF98A0628}"/>
</file>

<file path=customXml/itemProps5.xml><?xml version="1.0" encoding="utf-8"?>
<ds:datastoreItem xmlns:ds="http://schemas.openxmlformats.org/officeDocument/2006/customXml" ds:itemID="{2CCF0F65-A77B-4FD1-87E1-540602D9CD41}"/>
</file>

<file path=customXml/itemProps6.xml><?xml version="1.0" encoding="utf-8"?>
<ds:datastoreItem xmlns:ds="http://schemas.openxmlformats.org/officeDocument/2006/customXml" ds:itemID="{540F0B48-6CD8-4CB6-94EA-0A71C32826A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Coal 4</vt:lpstr>
      <vt:lpstr>Form Instructions</vt:lpstr>
      <vt:lpstr>ADMIN</vt:lpstr>
    </vt:vector>
  </TitlesOfParts>
  <Company>Alberta Government Dept.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Coal 4. Estimated Annual Royalty Report</dc:title>
  <dc:subject>Coal Forms</dc:subject>
  <dc:creator>Alberta Energy</dc:creator>
  <cp:keywords>Bituminous coal annual production estimate projection</cp:keywords>
  <cp:lastModifiedBy>melissa.mbarki</cp:lastModifiedBy>
  <cp:lastPrinted>2017-11-22T18:32:29Z</cp:lastPrinted>
  <dcterms:created xsi:type="dcterms:W3CDTF">2001-05-25T15:59:27Z</dcterms:created>
  <dcterms:modified xsi:type="dcterms:W3CDTF">2018-07-30T18:58:11Z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0x0101002ADED131097C654DBDEE92DB85F9B3D4</vt:lpwstr>
  </property>
  <property fmtid="{D5CDD505-2E9C-101B-9397-08002B2CF9AE}" pid="3" name="_dlc_DocIdItemGuid">
    <vt:lpwstr>268e5b1d-7696-45ee-b088-7647d4ab3b90</vt:lpwstr>
  </property>
  <property fmtid="{D5CDD505-2E9C-101B-9397-08002B2CF9AE}" pid="4" name="Order">
    <vt:r8>48300</vt:r8>
  </property>
  <property fmtid="{D5CDD505-2E9C-101B-9397-08002B2CF9AE}" pid="5" name="TemplateUrl">
    <vt:lpwstr/>
  </property>
  <property fmtid="{D5CDD505-2E9C-101B-9397-08002B2CF9AE}" pid="6" name="Action Performed">
    <vt:lpwstr>Added</vt:lpwstr>
  </property>
  <property fmtid="{D5CDD505-2E9C-101B-9397-08002B2CF9AE}" pid="7" name="xd_Signature">
    <vt:bool>false</vt:bool>
  </property>
  <property fmtid="{D5CDD505-2E9C-101B-9397-08002B2CF9AE}" pid="8" name="xd_ProgID">
    <vt:lpwstr/>
  </property>
  <property fmtid="{D5CDD505-2E9C-101B-9397-08002B2CF9AE}" pid="11" name="_SourceUrl">
    <vt:lpwstr/>
  </property>
  <property fmtid="{D5CDD505-2E9C-101B-9397-08002B2CF9AE}" pid="12" name="_SharedFileIndex">
    <vt:lpwstr/>
  </property>
  <property fmtid="{D5CDD505-2E9C-101B-9397-08002B2CF9AE}" pid="13" name="Module">
    <vt:lpwstr>Module</vt:lpwstr>
  </property>
  <property fmtid="{D5CDD505-2E9C-101B-9397-08002B2CF9AE}" pid="17" name="Course Description">
    <vt:lpwstr>For Crown coal production, due on or before Dec. 31 before upcoming calendar year. This form must be submitted by mail or email. This form cannot be submitted on ETS</vt:lpwstr>
  </property>
  <property fmtid="{D5CDD505-2E9C-101B-9397-08002B2CF9AE}" pid="18" name="EOL Thumbnail">
    <vt:lpwstr>&lt;img alt="" src="/PublishingImages/Pages/Excel_Icon.png?RenditionID=1" width="36" style="BORDER&amp;#58;0px solid;" /&gt;</vt:lpwstr>
  </property>
  <property fmtid="{D5CDD505-2E9C-101B-9397-08002B2CF9AE}" pid="19" name="Area">
    <vt:lpwstr>Mineral Royalty Form Submission</vt:lpwstr>
  </property>
  <property fmtid="{D5CDD505-2E9C-101B-9397-08002B2CF9AE}" pid="20" name="Order1">
    <vt:lpwstr>04</vt:lpwstr>
  </property>
  <property fmtid="{D5CDD505-2E9C-101B-9397-08002B2CF9AE}" pid="21" name="Hide Me">
    <vt:bool>false</vt:bool>
  </property>
</Properties>
</file>